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202300"/>
  <mc:AlternateContent xmlns:mc="http://schemas.openxmlformats.org/markup-compatibility/2006">
    <mc:Choice Requires="x15">
      <x15ac:absPath xmlns:x15ac="http://schemas.microsoft.com/office/spreadsheetml/2010/11/ac" url="https://serviciossaludimssbienestar-my.sharepoint.com/personal/rafael_garnica_imssbienestar_gob_mx/Documents/Escritorio/"/>
    </mc:Choice>
  </mc:AlternateContent>
  <xr:revisionPtr revIDLastSave="35" documentId="8_{31365B64-1176-45A0-B084-F869758EEE96}" xr6:coauthVersionLast="47" xr6:coauthVersionMax="47" xr10:uidLastSave="{3C0DB029-89DB-470A-9764-F0E8EC9C1229}"/>
  <bookViews>
    <workbookView xWindow="-110" yWindow="-110" windowWidth="19420" windowHeight="10300" xr2:uid="{8877070C-1F16-45F9-8635-0C8E117F69DC}"/>
  </bookViews>
  <sheets>
    <sheet name="Instrucciones" sheetId="25" r:id="rId1"/>
    <sheet name="Datos Generales" sheetId="26" r:id="rId2"/>
    <sheet name="Cuestionario" sheetId="27" r:id="rId3"/>
    <sheet name="Campeche" sheetId="2" r:id="rId4"/>
    <sheet name="Chiapas" sheetId="3" r:id="rId5"/>
    <sheet name="CDMX" sheetId="4" r:id="rId6"/>
    <sheet name="Colima" sheetId="5" r:id="rId7"/>
    <sheet name="Estado de Mexico" sheetId="6" r:id="rId8"/>
    <sheet name="Guerreo" sheetId="7" r:id="rId9"/>
    <sheet name="Hidalgo" sheetId="8" r:id="rId10"/>
    <sheet name="Morelos" sheetId="10" r:id="rId11"/>
    <sheet name="Nayarit" sheetId="9" r:id="rId12"/>
    <sheet name="Oaxaca" sheetId="11" r:id="rId13"/>
    <sheet name="Puebla" sheetId="12" r:id="rId14"/>
    <sheet name="Quintana Rooo" sheetId="15" r:id="rId15"/>
    <sheet name="San Luis Potosi" sheetId="13" r:id="rId16"/>
    <sheet name="Sinaloa " sheetId="16" r:id="rId17"/>
    <sheet name="Sonora" sheetId="17" r:id="rId18"/>
    <sheet name="Tabasco" sheetId="18" r:id="rId19"/>
    <sheet name="Tamaulipas" sheetId="19" r:id="rId20"/>
    <sheet name="Tlaxcala" sheetId="20" r:id="rId21"/>
    <sheet name="Veracruz" sheetId="21" r:id="rId22"/>
    <sheet name="Zacatecas" sheetId="22" r:id="rId23"/>
  </sheets>
  <externalReferences>
    <externalReference r:id="rId24"/>
    <externalReference r:id="rId25"/>
  </externalReferences>
  <definedNames>
    <definedName name="_xlnm._FilterDatabase" localSheetId="3" hidden="1">Campeche!$A$8:$Q$8</definedName>
    <definedName name="_xlnm._FilterDatabase" localSheetId="5" hidden="1">CDMX!$A$8:$Q$8</definedName>
    <definedName name="_xlnm._FilterDatabase" localSheetId="4" hidden="1">Chiapas!$A$8:$Q$8</definedName>
    <definedName name="_xlnm._FilterDatabase" localSheetId="6" hidden="1">Colima!$A$8:$Q$8</definedName>
    <definedName name="_xlnm._FilterDatabase" localSheetId="7" hidden="1">'Estado de Mexico'!$A$8:$Q$8</definedName>
    <definedName name="_xlnm._FilterDatabase" localSheetId="8" hidden="1">Guerreo!$A$8:$Q$8</definedName>
    <definedName name="_xlnm._FilterDatabase" localSheetId="9" hidden="1">Hidalgo!$A$8:$Q$8</definedName>
    <definedName name="_xlnm._FilterDatabase" localSheetId="10" hidden="1">Morelos!$A$8:$Q$8</definedName>
    <definedName name="_xlnm._FilterDatabase" localSheetId="11" hidden="1">Nayarit!$A$8:$Q$8</definedName>
    <definedName name="_xlnm._FilterDatabase" localSheetId="12" hidden="1">Oaxaca!$A$8:$Q$8</definedName>
    <definedName name="_xlnm._FilterDatabase" localSheetId="13" hidden="1">Puebla!$A$8:$Q$8</definedName>
    <definedName name="_xlnm._FilterDatabase" localSheetId="14" hidden="1">'Quintana Rooo'!$A$8:$Q$8</definedName>
    <definedName name="_xlnm._FilterDatabase" localSheetId="15" hidden="1">'San Luis Potosi'!$A$8:$Q$8</definedName>
    <definedName name="_xlnm._FilterDatabase" localSheetId="16" hidden="1">'Sinaloa '!$A$8:$Q$8</definedName>
    <definedName name="_xlnm._FilterDatabase" localSheetId="17" hidden="1">Sonora!$A$8:$Q$8</definedName>
    <definedName name="_xlnm._FilterDatabase" localSheetId="18" hidden="1">Tabasco!$A$8:$Q$8</definedName>
    <definedName name="_xlnm._FilterDatabase" localSheetId="19" hidden="1">Tamaulipas!$A$8:$Q$8</definedName>
    <definedName name="_xlnm._FilterDatabase" localSheetId="20" hidden="1">Tlaxcala!$A$8:$I$8</definedName>
    <definedName name="_xlnm._FilterDatabase" localSheetId="21" hidden="1">Veracruz!$A$8:$I$8</definedName>
    <definedName name="_xlnm._FilterDatabase" localSheetId="22" hidden="1">Zacatecas!#REF!</definedName>
    <definedName name="_xlnm.Print_Area" localSheetId="3">Campeche!$A$2:$I$41</definedName>
    <definedName name="_xlnm.Print_Area" localSheetId="5">CDMX!$A$2:$I$31</definedName>
    <definedName name="_xlnm.Print_Area" localSheetId="4">Chiapas!$A$2:$I$68</definedName>
    <definedName name="_xlnm.Print_Area" localSheetId="6">Colima!$A$2:$I$16</definedName>
    <definedName name="_xlnm.Print_Area" localSheetId="1">'Datos Generales'!$A$1:$Q$75</definedName>
    <definedName name="_xlnm.Print_Area" localSheetId="7">'Estado de Mexico'!$A$2:$I$92</definedName>
    <definedName name="_xlnm.Print_Area" localSheetId="8">Guerreo!$A$2:$I$18</definedName>
    <definedName name="_xlnm.Print_Area" localSheetId="9">Hidalgo!$A$2:$I$37</definedName>
    <definedName name="_xlnm.Print_Area" localSheetId="0">Instrucciones!$A$1:$P$36</definedName>
    <definedName name="_xlnm.Print_Area" localSheetId="10">Morelos!$A$2:$I$25</definedName>
    <definedName name="_xlnm.Print_Area" localSheetId="11">Nayarit!$A$2:$I$17</definedName>
    <definedName name="_xlnm.Print_Area" localSheetId="12">Oaxaca!$A$2:$I$40</definedName>
    <definedName name="_xlnm.Print_Area" localSheetId="13">Puebla!$A$2:$I$29</definedName>
    <definedName name="_xlnm.Print_Area" localSheetId="14">'Quintana Rooo'!$A$2:$I$31</definedName>
    <definedName name="_xlnm.Print_Area" localSheetId="15">'San Luis Potosi'!$A$2:$I$15</definedName>
    <definedName name="_xlnm.Print_Area" localSheetId="16">'Sinaloa '!$A$2:$I$35</definedName>
    <definedName name="_xlnm.Print_Area" localSheetId="17">Sonora!$A$2:$I$13</definedName>
    <definedName name="_xlnm.Print_Area" localSheetId="18">Tabasco!$A$2:$I$41</definedName>
    <definedName name="_xlnm.Print_Area" localSheetId="19">Tamaulipas!$A$2:$I$23</definedName>
    <definedName name="_xlnm.Print_Area" localSheetId="20">Tlaxcala!$A$2:$I$38</definedName>
    <definedName name="_xlnm.Print_Area" localSheetId="21">Veracruz!$A$2:$I$14</definedName>
    <definedName name="_xlnm.Print_Area" localSheetId="22">Zacatecas!$A$2:$I$15</definedName>
    <definedName name="_xlnm.Print_Titles" localSheetId="1">'Datos Generales'!$1:$4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7" l="1"/>
  <c r="I11" i="22"/>
  <c r="H11" i="22"/>
  <c r="I10" i="22"/>
  <c r="H10" i="22"/>
  <c r="I9" i="22"/>
  <c r="I12" i="22" s="1"/>
  <c r="H9" i="22"/>
  <c r="H12" i="22" s="1"/>
  <c r="B6" i="22"/>
  <c r="I10" i="21"/>
  <c r="H10" i="21"/>
  <c r="I9" i="21"/>
  <c r="I11" i="21" s="1"/>
  <c r="H9" i="21"/>
  <c r="H11" i="21" s="1"/>
  <c r="B6" i="21"/>
  <c r="I34" i="20"/>
  <c r="H34" i="20"/>
  <c r="I33" i="20"/>
  <c r="H33" i="20"/>
  <c r="I32" i="20"/>
  <c r="H32" i="20"/>
  <c r="I31" i="20"/>
  <c r="H31" i="20"/>
  <c r="I30" i="20"/>
  <c r="H30" i="20"/>
  <c r="I29" i="20"/>
  <c r="H29" i="20"/>
  <c r="I28" i="20"/>
  <c r="H28" i="20"/>
  <c r="I27" i="20"/>
  <c r="H27" i="20"/>
  <c r="I26" i="20"/>
  <c r="H26" i="20"/>
  <c r="I25" i="20"/>
  <c r="H25" i="20"/>
  <c r="I24" i="20"/>
  <c r="H24" i="20"/>
  <c r="I23" i="20"/>
  <c r="H23" i="20"/>
  <c r="I22" i="20"/>
  <c r="H22" i="20"/>
  <c r="I21" i="20"/>
  <c r="H21" i="20"/>
  <c r="I20" i="20"/>
  <c r="H20" i="20"/>
  <c r="I19" i="20"/>
  <c r="H19" i="20"/>
  <c r="I18" i="20"/>
  <c r="H18" i="20"/>
  <c r="I17" i="20"/>
  <c r="H17" i="20"/>
  <c r="I16" i="20"/>
  <c r="H16" i="20"/>
  <c r="I15" i="20"/>
  <c r="H15" i="20"/>
  <c r="I14" i="20"/>
  <c r="H14" i="20"/>
  <c r="I13" i="20"/>
  <c r="H13" i="20"/>
  <c r="I12" i="20"/>
  <c r="H12" i="20"/>
  <c r="I11" i="20"/>
  <c r="H11" i="20"/>
  <c r="I10" i="20"/>
  <c r="H10" i="20"/>
  <c r="I9" i="20"/>
  <c r="I35" i="20" s="1"/>
  <c r="H9" i="20"/>
  <c r="H35" i="20" s="1"/>
  <c r="B6" i="20"/>
  <c r="H13" i="22" l="1"/>
  <c r="H14" i="22" s="1"/>
  <c r="I13" i="22"/>
  <c r="I14" i="22" s="1"/>
  <c r="I12" i="21"/>
  <c r="I13" i="21" s="1"/>
  <c r="H12" i="21"/>
  <c r="H13" i="21" s="1"/>
  <c r="H36" i="20"/>
  <c r="H37" i="20"/>
  <c r="I37" i="20"/>
  <c r="I36" i="20"/>
  <c r="I19" i="19" l="1"/>
  <c r="H19" i="19"/>
  <c r="I18" i="19"/>
  <c r="H18" i="19"/>
  <c r="I17" i="19"/>
  <c r="H17" i="19"/>
  <c r="I16" i="19"/>
  <c r="H16" i="19"/>
  <c r="I15" i="19"/>
  <c r="H15" i="19"/>
  <c r="I14" i="19"/>
  <c r="H14" i="19"/>
  <c r="I13" i="19"/>
  <c r="H13" i="19"/>
  <c r="I12" i="19"/>
  <c r="H12" i="19"/>
  <c r="I11" i="19"/>
  <c r="H11" i="19"/>
  <c r="I10" i="19"/>
  <c r="H10" i="19"/>
  <c r="I9" i="19"/>
  <c r="H9" i="19"/>
  <c r="I37" i="18"/>
  <c r="H37" i="18"/>
  <c r="I36" i="18"/>
  <c r="H36" i="18"/>
  <c r="I35" i="18"/>
  <c r="H35" i="18"/>
  <c r="I34" i="18"/>
  <c r="H34" i="18"/>
  <c r="I33" i="18"/>
  <c r="H33" i="18"/>
  <c r="I32" i="18"/>
  <c r="H32" i="18"/>
  <c r="I31" i="18"/>
  <c r="H31" i="18"/>
  <c r="I30" i="18"/>
  <c r="H30" i="18"/>
  <c r="I29" i="18"/>
  <c r="H29" i="18"/>
  <c r="I28" i="18"/>
  <c r="H28" i="18"/>
  <c r="I27" i="18"/>
  <c r="H27" i="18"/>
  <c r="I26" i="18"/>
  <c r="H26" i="18"/>
  <c r="I25" i="18"/>
  <c r="H25" i="18"/>
  <c r="I24" i="18"/>
  <c r="H24" i="18"/>
  <c r="I23" i="18"/>
  <c r="H23" i="18"/>
  <c r="I22" i="18"/>
  <c r="H22" i="18"/>
  <c r="I21" i="18"/>
  <c r="H21" i="18"/>
  <c r="I20" i="18"/>
  <c r="H20" i="18"/>
  <c r="I19" i="18"/>
  <c r="H19" i="18"/>
  <c r="I18" i="18"/>
  <c r="H18" i="18"/>
  <c r="I17" i="18"/>
  <c r="H17" i="18"/>
  <c r="I16" i="18"/>
  <c r="H16" i="18"/>
  <c r="I15" i="18"/>
  <c r="H15" i="18"/>
  <c r="I14" i="18"/>
  <c r="H14" i="18"/>
  <c r="I13" i="18"/>
  <c r="H13" i="18"/>
  <c r="I12" i="18"/>
  <c r="H12" i="18"/>
  <c r="I11" i="18"/>
  <c r="H11" i="18"/>
  <c r="I10" i="18"/>
  <c r="H10" i="18"/>
  <c r="I9" i="18"/>
  <c r="H9" i="18"/>
  <c r="I9" i="17"/>
  <c r="H9" i="17"/>
  <c r="I31" i="16"/>
  <c r="H31" i="16"/>
  <c r="I30" i="16"/>
  <c r="H30" i="16"/>
  <c r="I29" i="16"/>
  <c r="H29" i="16"/>
  <c r="I28" i="16"/>
  <c r="H28" i="16"/>
  <c r="I27" i="16"/>
  <c r="H27" i="16"/>
  <c r="I26" i="16"/>
  <c r="H26" i="16"/>
  <c r="I25" i="16"/>
  <c r="H25" i="16"/>
  <c r="I24" i="16"/>
  <c r="H24" i="16"/>
  <c r="I23" i="16"/>
  <c r="H23" i="16"/>
  <c r="I22" i="16"/>
  <c r="H22" i="16"/>
  <c r="I21" i="16"/>
  <c r="H21" i="16"/>
  <c r="I20" i="16"/>
  <c r="H20" i="16"/>
  <c r="I19" i="16"/>
  <c r="H19" i="16"/>
  <c r="I18" i="16"/>
  <c r="H18" i="16"/>
  <c r="I17" i="16"/>
  <c r="H17" i="16"/>
  <c r="I16" i="16"/>
  <c r="H16" i="16"/>
  <c r="I15" i="16"/>
  <c r="H15" i="16"/>
  <c r="I14" i="16"/>
  <c r="H14" i="16"/>
  <c r="I13" i="16"/>
  <c r="H13" i="16"/>
  <c r="I12" i="16"/>
  <c r="H12" i="16"/>
  <c r="I11" i="16"/>
  <c r="H11" i="16"/>
  <c r="I10" i="16"/>
  <c r="H10" i="16"/>
  <c r="I9" i="16"/>
  <c r="H9" i="16"/>
  <c r="I27" i="15"/>
  <c r="H27" i="15"/>
  <c r="I26" i="15"/>
  <c r="H26" i="15"/>
  <c r="I25" i="15"/>
  <c r="H25" i="15"/>
  <c r="I24" i="15"/>
  <c r="H24" i="15"/>
  <c r="I23" i="15"/>
  <c r="H23" i="15"/>
  <c r="I22" i="15"/>
  <c r="H22" i="15"/>
  <c r="I21" i="15"/>
  <c r="H21" i="15"/>
  <c r="I20" i="15"/>
  <c r="H20" i="15"/>
  <c r="I19" i="15"/>
  <c r="H19" i="15"/>
  <c r="I18" i="15"/>
  <c r="H18" i="15"/>
  <c r="I17" i="15"/>
  <c r="H17" i="15"/>
  <c r="I16" i="15"/>
  <c r="H16" i="15"/>
  <c r="I15" i="15"/>
  <c r="H15" i="15"/>
  <c r="I14" i="15"/>
  <c r="H14" i="15"/>
  <c r="I13" i="15"/>
  <c r="H13" i="15"/>
  <c r="I12" i="15"/>
  <c r="H12" i="15"/>
  <c r="I11" i="15"/>
  <c r="H11" i="15"/>
  <c r="I10" i="15"/>
  <c r="H10" i="15"/>
  <c r="I9" i="15"/>
  <c r="H9" i="15"/>
  <c r="I11" i="13"/>
  <c r="H11" i="13"/>
  <c r="I10" i="13"/>
  <c r="H10" i="13"/>
  <c r="I9" i="13"/>
  <c r="H9" i="13"/>
  <c r="I25" i="12"/>
  <c r="H25" i="12"/>
  <c r="I24" i="12"/>
  <c r="H24" i="12"/>
  <c r="I23" i="12"/>
  <c r="H23" i="12"/>
  <c r="I22" i="12"/>
  <c r="H22" i="12"/>
  <c r="I21" i="12"/>
  <c r="H21" i="12"/>
  <c r="I20" i="12"/>
  <c r="H20" i="12"/>
  <c r="I19" i="12"/>
  <c r="H19" i="12"/>
  <c r="I18" i="12"/>
  <c r="H18" i="12"/>
  <c r="I17" i="12"/>
  <c r="H17" i="12"/>
  <c r="I16" i="12"/>
  <c r="H16" i="12"/>
  <c r="I15" i="12"/>
  <c r="H15" i="12"/>
  <c r="I14" i="12"/>
  <c r="H14" i="12"/>
  <c r="I13" i="12"/>
  <c r="H13" i="12"/>
  <c r="I12" i="12"/>
  <c r="H12" i="12"/>
  <c r="I11" i="12"/>
  <c r="H11" i="12"/>
  <c r="I10" i="12"/>
  <c r="H10" i="12"/>
  <c r="I9" i="12"/>
  <c r="H9" i="12"/>
  <c r="I36" i="11"/>
  <c r="H36" i="11"/>
  <c r="I35" i="11"/>
  <c r="H35" i="11"/>
  <c r="I34" i="11"/>
  <c r="H34" i="11"/>
  <c r="I33" i="11"/>
  <c r="H33" i="11"/>
  <c r="I32" i="11"/>
  <c r="H32" i="11"/>
  <c r="I31" i="11"/>
  <c r="H31" i="11"/>
  <c r="I30" i="11"/>
  <c r="H30" i="11"/>
  <c r="I29" i="11"/>
  <c r="H29" i="11"/>
  <c r="I28" i="11"/>
  <c r="H28" i="11"/>
  <c r="I27" i="11"/>
  <c r="H27" i="11"/>
  <c r="I26" i="11"/>
  <c r="H26" i="11"/>
  <c r="I25" i="11"/>
  <c r="H25" i="11"/>
  <c r="I24" i="11"/>
  <c r="H24" i="11"/>
  <c r="I23" i="11"/>
  <c r="H23" i="11"/>
  <c r="I22" i="11"/>
  <c r="H22" i="11"/>
  <c r="I21" i="11"/>
  <c r="H21" i="11"/>
  <c r="I20" i="11"/>
  <c r="H20" i="11"/>
  <c r="I19" i="11"/>
  <c r="H19" i="11"/>
  <c r="I18" i="11"/>
  <c r="H18" i="11"/>
  <c r="I17" i="11"/>
  <c r="H17" i="11"/>
  <c r="I16" i="11"/>
  <c r="H16" i="11"/>
  <c r="I15" i="11"/>
  <c r="H15" i="11"/>
  <c r="I14" i="11"/>
  <c r="H14" i="11"/>
  <c r="I13" i="11"/>
  <c r="H13" i="11"/>
  <c r="I12" i="11"/>
  <c r="H12" i="11"/>
  <c r="I11" i="11"/>
  <c r="H11" i="11"/>
  <c r="I10" i="11"/>
  <c r="H10" i="11"/>
  <c r="I9" i="11"/>
  <c r="H9" i="11"/>
  <c r="I21" i="10"/>
  <c r="H21" i="10"/>
  <c r="I20" i="10"/>
  <c r="H20" i="10"/>
  <c r="I19" i="10"/>
  <c r="H19" i="10"/>
  <c r="I18" i="10"/>
  <c r="H18" i="10"/>
  <c r="I17" i="10"/>
  <c r="H17" i="10"/>
  <c r="I16" i="10"/>
  <c r="H16" i="10"/>
  <c r="I15" i="10"/>
  <c r="H15" i="10"/>
  <c r="I14" i="10"/>
  <c r="H14" i="10"/>
  <c r="I13" i="10"/>
  <c r="H13" i="10"/>
  <c r="I12" i="10"/>
  <c r="H12" i="10"/>
  <c r="I11" i="10"/>
  <c r="H11" i="10"/>
  <c r="I10" i="10"/>
  <c r="H10" i="10"/>
  <c r="I9" i="10"/>
  <c r="H9" i="10"/>
  <c r="I13" i="9"/>
  <c r="H13" i="9"/>
  <c r="I12" i="9"/>
  <c r="H12" i="9"/>
  <c r="I11" i="9"/>
  <c r="H11" i="9"/>
  <c r="I10" i="9"/>
  <c r="H10" i="9"/>
  <c r="I9" i="9"/>
  <c r="H9" i="9"/>
  <c r="I33" i="8"/>
  <c r="H33" i="8"/>
  <c r="I32" i="8"/>
  <c r="H32" i="8"/>
  <c r="I31" i="8"/>
  <c r="H31" i="8"/>
  <c r="I30" i="8"/>
  <c r="H30" i="8"/>
  <c r="I29" i="8"/>
  <c r="H29" i="8"/>
  <c r="I28" i="8"/>
  <c r="H28" i="8"/>
  <c r="I27" i="8"/>
  <c r="H27" i="8"/>
  <c r="I26" i="8"/>
  <c r="H26" i="8"/>
  <c r="I25" i="8"/>
  <c r="H25" i="8"/>
  <c r="I24" i="8"/>
  <c r="H24" i="8"/>
  <c r="I23" i="8"/>
  <c r="H23" i="8"/>
  <c r="I22" i="8"/>
  <c r="H22" i="8"/>
  <c r="I21" i="8"/>
  <c r="H21" i="8"/>
  <c r="I20" i="8"/>
  <c r="H20" i="8"/>
  <c r="I19" i="8"/>
  <c r="H19" i="8"/>
  <c r="I18" i="8"/>
  <c r="H18" i="8"/>
  <c r="I17" i="8"/>
  <c r="H17" i="8"/>
  <c r="I16" i="8"/>
  <c r="H16" i="8"/>
  <c r="I15" i="8"/>
  <c r="H15" i="8"/>
  <c r="I14" i="8"/>
  <c r="H14" i="8"/>
  <c r="I13" i="8"/>
  <c r="H13" i="8"/>
  <c r="I12" i="8"/>
  <c r="H12" i="8"/>
  <c r="I11" i="8"/>
  <c r="H11" i="8"/>
  <c r="I10" i="8"/>
  <c r="H10" i="8"/>
  <c r="I9" i="8"/>
  <c r="H9" i="8"/>
  <c r="I14" i="7"/>
  <c r="H14" i="7"/>
  <c r="I13" i="7"/>
  <c r="H13" i="7"/>
  <c r="I12" i="7"/>
  <c r="H12" i="7"/>
  <c r="I11" i="7"/>
  <c r="H11" i="7"/>
  <c r="I10" i="7"/>
  <c r="H10" i="7"/>
  <c r="I9" i="7"/>
  <c r="H9" i="7"/>
  <c r="I88" i="6"/>
  <c r="H88" i="6"/>
  <c r="I87" i="6"/>
  <c r="H87" i="6"/>
  <c r="I86" i="6"/>
  <c r="H86" i="6"/>
  <c r="I85" i="6"/>
  <c r="H85" i="6"/>
  <c r="I84" i="6"/>
  <c r="H84" i="6"/>
  <c r="I83" i="6"/>
  <c r="H83" i="6"/>
  <c r="I82" i="6"/>
  <c r="H82" i="6"/>
  <c r="I81" i="6"/>
  <c r="H81" i="6"/>
  <c r="I80" i="6"/>
  <c r="H80" i="6"/>
  <c r="I79" i="6"/>
  <c r="H79" i="6"/>
  <c r="I78" i="6"/>
  <c r="H78" i="6"/>
  <c r="I77" i="6"/>
  <c r="H77" i="6"/>
  <c r="I76" i="6"/>
  <c r="H76" i="6"/>
  <c r="I75" i="6"/>
  <c r="H75" i="6"/>
  <c r="I74" i="6"/>
  <c r="H74" i="6"/>
  <c r="I73" i="6"/>
  <c r="H73" i="6"/>
  <c r="I72" i="6"/>
  <c r="H72" i="6"/>
  <c r="I71" i="6"/>
  <c r="H71" i="6"/>
  <c r="I70" i="6"/>
  <c r="H70" i="6"/>
  <c r="I69" i="6"/>
  <c r="H69" i="6"/>
  <c r="I68" i="6"/>
  <c r="H68" i="6"/>
  <c r="I67" i="6"/>
  <c r="H67" i="6"/>
  <c r="I66" i="6"/>
  <c r="H66" i="6"/>
  <c r="I65" i="6"/>
  <c r="H65" i="6"/>
  <c r="I64" i="6"/>
  <c r="H64" i="6"/>
  <c r="I63" i="6"/>
  <c r="H63" i="6"/>
  <c r="I62" i="6"/>
  <c r="H62" i="6"/>
  <c r="I61" i="6"/>
  <c r="H61" i="6"/>
  <c r="I60" i="6"/>
  <c r="H60" i="6"/>
  <c r="I59" i="6"/>
  <c r="H59" i="6"/>
  <c r="I58" i="6"/>
  <c r="H58" i="6"/>
  <c r="I57" i="6"/>
  <c r="H57" i="6"/>
  <c r="I56" i="6"/>
  <c r="H56" i="6"/>
  <c r="I55" i="6"/>
  <c r="H55" i="6"/>
  <c r="I54" i="6"/>
  <c r="H54" i="6"/>
  <c r="I53" i="6"/>
  <c r="H53" i="6"/>
  <c r="I52" i="6"/>
  <c r="H52" i="6"/>
  <c r="I51" i="6"/>
  <c r="H51" i="6"/>
  <c r="I50" i="6"/>
  <c r="H50" i="6"/>
  <c r="I49" i="6"/>
  <c r="H49" i="6"/>
  <c r="I48" i="6"/>
  <c r="H48" i="6"/>
  <c r="I47" i="6"/>
  <c r="H47" i="6"/>
  <c r="I46" i="6"/>
  <c r="H46" i="6"/>
  <c r="I45" i="6"/>
  <c r="H45" i="6"/>
  <c r="I44" i="6"/>
  <c r="H44" i="6"/>
  <c r="I43" i="6"/>
  <c r="H43" i="6"/>
  <c r="I42" i="6"/>
  <c r="H42" i="6"/>
  <c r="I41" i="6"/>
  <c r="H41" i="6"/>
  <c r="I40" i="6"/>
  <c r="H40" i="6"/>
  <c r="I39" i="6"/>
  <c r="H39" i="6"/>
  <c r="I38" i="6"/>
  <c r="H38" i="6"/>
  <c r="I37" i="6"/>
  <c r="H37" i="6"/>
  <c r="I36" i="6"/>
  <c r="H36" i="6"/>
  <c r="I35" i="6"/>
  <c r="H35" i="6"/>
  <c r="I34" i="6"/>
  <c r="H34" i="6"/>
  <c r="I33" i="6"/>
  <c r="H33" i="6"/>
  <c r="I32" i="6"/>
  <c r="H32" i="6"/>
  <c r="I31" i="6"/>
  <c r="H31" i="6"/>
  <c r="I30" i="6"/>
  <c r="H30" i="6"/>
  <c r="I29" i="6"/>
  <c r="H29" i="6"/>
  <c r="I28" i="6"/>
  <c r="H28" i="6"/>
  <c r="I27" i="6"/>
  <c r="H27" i="6"/>
  <c r="I26" i="6"/>
  <c r="H26" i="6"/>
  <c r="I25" i="6"/>
  <c r="H25" i="6"/>
  <c r="I24" i="6"/>
  <c r="H24" i="6"/>
  <c r="I23" i="6"/>
  <c r="H23" i="6"/>
  <c r="I22" i="6"/>
  <c r="H22" i="6"/>
  <c r="I21" i="6"/>
  <c r="H21" i="6"/>
  <c r="I20" i="6"/>
  <c r="H20" i="6"/>
  <c r="I19" i="6"/>
  <c r="H19" i="6"/>
  <c r="I18" i="6"/>
  <c r="H18" i="6"/>
  <c r="I17" i="6"/>
  <c r="H17" i="6"/>
  <c r="I16" i="6"/>
  <c r="H16" i="6"/>
  <c r="I15" i="6"/>
  <c r="H15" i="6"/>
  <c r="I14" i="6"/>
  <c r="H14" i="6"/>
  <c r="I13" i="6"/>
  <c r="H13" i="6"/>
  <c r="I12" i="6"/>
  <c r="H12" i="6"/>
  <c r="I11" i="6"/>
  <c r="H11" i="6"/>
  <c r="I10" i="6"/>
  <c r="H10" i="6"/>
  <c r="I9" i="6"/>
  <c r="H9" i="6"/>
  <c r="I12" i="5"/>
  <c r="H12" i="5"/>
  <c r="I11" i="5"/>
  <c r="H11" i="5"/>
  <c r="I10" i="5"/>
  <c r="H10" i="5"/>
  <c r="I9" i="5"/>
  <c r="H9" i="5"/>
  <c r="I27" i="4"/>
  <c r="H27" i="4"/>
  <c r="I26" i="4"/>
  <c r="H26" i="4"/>
  <c r="I25" i="4"/>
  <c r="H25" i="4"/>
  <c r="I24" i="4"/>
  <c r="H24" i="4"/>
  <c r="I23" i="4"/>
  <c r="H23" i="4"/>
  <c r="I22" i="4"/>
  <c r="H22" i="4"/>
  <c r="I21" i="4"/>
  <c r="H21" i="4"/>
  <c r="I20" i="4"/>
  <c r="H20" i="4"/>
  <c r="I19" i="4"/>
  <c r="H19" i="4"/>
  <c r="I18" i="4"/>
  <c r="H18" i="4"/>
  <c r="I17" i="4"/>
  <c r="H17" i="4"/>
  <c r="I16" i="4"/>
  <c r="H16" i="4"/>
  <c r="I15" i="4"/>
  <c r="H15" i="4"/>
  <c r="I14" i="4"/>
  <c r="H14" i="4"/>
  <c r="I13" i="4"/>
  <c r="H13" i="4"/>
  <c r="I12" i="4"/>
  <c r="H12" i="4"/>
  <c r="I11" i="4"/>
  <c r="H11" i="4"/>
  <c r="I10" i="4"/>
  <c r="H10" i="4"/>
  <c r="I9" i="4"/>
  <c r="H9" i="4"/>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I30" i="3"/>
  <c r="H30" i="3"/>
  <c r="I29" i="3"/>
  <c r="H29" i="3"/>
  <c r="I28" i="3"/>
  <c r="H28" i="3"/>
  <c r="I27" i="3"/>
  <c r="H27" i="3"/>
  <c r="I26" i="3"/>
  <c r="H26" i="3"/>
  <c r="I25" i="3"/>
  <c r="H25" i="3"/>
  <c r="I24" i="3"/>
  <c r="H24" i="3"/>
  <c r="I23" i="3"/>
  <c r="H23" i="3"/>
  <c r="I22" i="3"/>
  <c r="H22" i="3"/>
  <c r="I21" i="3"/>
  <c r="H21" i="3"/>
  <c r="I20" i="3"/>
  <c r="H20" i="3"/>
  <c r="I19" i="3"/>
  <c r="H19" i="3"/>
  <c r="I18" i="3"/>
  <c r="H18" i="3"/>
  <c r="I17" i="3"/>
  <c r="H17" i="3"/>
  <c r="I16" i="3"/>
  <c r="H16" i="3"/>
  <c r="I15" i="3"/>
  <c r="H15" i="3"/>
  <c r="I14" i="3"/>
  <c r="H14" i="3"/>
  <c r="I13" i="3"/>
  <c r="H13" i="3"/>
  <c r="I12" i="3"/>
  <c r="H12" i="3"/>
  <c r="I11" i="3"/>
  <c r="H11" i="3"/>
  <c r="I10" i="3"/>
  <c r="H10" i="3"/>
  <c r="I9" i="3"/>
  <c r="H9" i="3"/>
  <c r="I38" i="2"/>
  <c r="H38"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I9" i="2"/>
  <c r="H9" i="2"/>
  <c r="I26" i="12" l="1"/>
  <c r="I27" i="12" s="1"/>
  <c r="I28" i="12" s="1"/>
  <c r="H28" i="15"/>
  <c r="I28" i="15"/>
  <c r="I32" i="16"/>
  <c r="H20" i="19"/>
  <c r="H21" i="19" s="1"/>
  <c r="H22" i="19" s="1"/>
  <c r="I20" i="19"/>
  <c r="H38" i="18"/>
  <c r="H39" i="18" s="1"/>
  <c r="H40" i="18" s="1"/>
  <c r="I38" i="18"/>
  <c r="I39" i="18"/>
  <c r="I40" i="18" s="1"/>
  <c r="H10" i="17"/>
  <c r="H11" i="17" s="1"/>
  <c r="H12" i="17" s="1"/>
  <c r="I10" i="17"/>
  <c r="I11" i="17" s="1"/>
  <c r="I12" i="17" s="1"/>
  <c r="H32" i="16"/>
  <c r="I33" i="16"/>
  <c r="I34" i="16" s="1"/>
  <c r="H29" i="15"/>
  <c r="H30" i="15" s="1"/>
  <c r="I29" i="15"/>
  <c r="I30" i="15" s="1"/>
  <c r="H12" i="13"/>
  <c r="I12" i="13"/>
  <c r="I13" i="13" s="1"/>
  <c r="I14" i="13" s="1"/>
  <c r="H26" i="12"/>
  <c r="H27" i="12" s="1"/>
  <c r="H28" i="12" s="1"/>
  <c r="H37" i="11"/>
  <c r="H38" i="11" s="1"/>
  <c r="H39" i="11" s="1"/>
  <c r="I37" i="11"/>
  <c r="I38" i="11" s="1"/>
  <c r="I39" i="11" s="1"/>
  <c r="H14" i="9"/>
  <c r="H15" i="9" s="1"/>
  <c r="H16" i="9" s="1"/>
  <c r="I14" i="9"/>
  <c r="I15" i="9" s="1"/>
  <c r="I16" i="9" s="1"/>
  <c r="H22" i="10"/>
  <c r="I22" i="10"/>
  <c r="H23" i="10"/>
  <c r="H24" i="10" s="1"/>
  <c r="I23" i="10"/>
  <c r="I24" i="10" s="1"/>
  <c r="H34" i="8"/>
  <c r="H35" i="8" s="1"/>
  <c r="H36" i="8" s="1"/>
  <c r="I34" i="8"/>
  <c r="I15" i="7"/>
  <c r="I16" i="7" s="1"/>
  <c r="I17" i="7" s="1"/>
  <c r="H15" i="7"/>
  <c r="H89" i="6"/>
  <c r="I89" i="6"/>
  <c r="I90" i="6" s="1"/>
  <c r="I91" i="6" s="1"/>
  <c r="I35" i="8"/>
  <c r="I36" i="8" s="1"/>
  <c r="H13" i="5"/>
  <c r="I13" i="5"/>
  <c r="I14" i="5" s="1"/>
  <c r="I15" i="5" s="1"/>
  <c r="H28" i="4"/>
  <c r="I28" i="4"/>
  <c r="I29" i="4" s="1"/>
  <c r="I30" i="4" s="1"/>
  <c r="H90" i="6"/>
  <c r="H91" i="6" s="1"/>
  <c r="H65" i="3"/>
  <c r="H66" i="3" s="1"/>
  <c r="H67" i="3" s="1"/>
  <c r="I65" i="3"/>
  <c r="I66" i="3" s="1"/>
  <c r="I67" i="3" s="1"/>
  <c r="H39" i="2"/>
  <c r="H40" i="2" s="1"/>
  <c r="I39" i="2"/>
  <c r="I40" i="2" s="1"/>
  <c r="I21" i="19" l="1"/>
  <c r="I22" i="19" s="1"/>
  <c r="H33" i="16"/>
  <c r="H34" i="16" s="1"/>
  <c r="H13" i="13"/>
  <c r="H14" i="13" s="1"/>
  <c r="H16" i="7"/>
  <c r="H17" i="7" s="1"/>
  <c r="H14" i="5"/>
  <c r="H15" i="5" s="1"/>
  <c r="H29" i="4"/>
  <c r="H30" i="4" s="1"/>
</calcChain>
</file>

<file path=xl/sharedStrings.xml><?xml version="1.0" encoding="utf-8"?>
<sst xmlns="http://schemas.openxmlformats.org/spreadsheetml/2006/main" count="2176" uniqueCount="664">
  <si>
    <t>Empresa:</t>
  </si>
  <si>
    <t xml:space="preserve">CLUES </t>
  </si>
  <si>
    <t>ENTIDAD FEDERATIVA</t>
  </si>
  <si>
    <t>NOMBRE DE LA UNIDAD</t>
  </si>
  <si>
    <t>BIEN DE CONSUMO</t>
  </si>
  <si>
    <t xml:space="preserve">REQUERIMIENTO MINIMO </t>
  </si>
  <si>
    <t xml:space="preserve">REQUERIMIENTO  MAXIMA </t>
  </si>
  <si>
    <t xml:space="preserve">PRECIO UNITARIO
SIN IVA </t>
  </si>
  <si>
    <t>MONTO MÍNIMO 
SIN IVA</t>
  </si>
  <si>
    <t>MONTO MÁXIMO
SIN IVA</t>
  </si>
  <si>
    <t>Subtotal</t>
  </si>
  <si>
    <t>I.V.A</t>
  </si>
  <si>
    <t>Total Partida 1</t>
  </si>
  <si>
    <t>CCSSA001734</t>
  </si>
  <si>
    <t>CAMPECHE</t>
  </si>
  <si>
    <t>CCSSA017670</t>
  </si>
  <si>
    <t>CCSSA017682</t>
  </si>
  <si>
    <t>CCSSA000363</t>
  </si>
  <si>
    <t>CCSSA001961</t>
  </si>
  <si>
    <t>CCSSA001710</t>
  </si>
  <si>
    <t>CCSSA001594</t>
  </si>
  <si>
    <t>CCSSA000544</t>
  </si>
  <si>
    <t>CCSSA001220</t>
  </si>
  <si>
    <t>CCSSA000100</t>
  </si>
  <si>
    <t>CCSSA017566</t>
  </si>
  <si>
    <t>CCSSA017403</t>
  </si>
  <si>
    <t>HOSPITAL DE SABANCUY</t>
  </si>
  <si>
    <t>HOSPITAL GENERAL DE ESPECIALIDADES DR. JAVIER BUENFIL OSORIO</t>
  </si>
  <si>
    <t>HOSPITAL GENERAL DE ESCARCEGA DR. JANELL ROMERO AGUILAR</t>
  </si>
  <si>
    <t>HOSPITAL GENERAL  MA. SOCORRO QUIROGA AGUILAR</t>
  </si>
  <si>
    <t>HOSPITAL INTEGRAL XPUJIL</t>
  </si>
  <si>
    <t>HOSPITAL DE PALIZADA</t>
  </si>
  <si>
    <t>HOSPITAL  COMUNITARIO DE  HOPELCHEN</t>
  </si>
  <si>
    <t>HOSPITAL COMUNITARIO DE CHAMPOTÓN "DR.JOSÉ E. NAZAR RAIDEN"</t>
  </si>
  <si>
    <t>HOSPITAL COMUNITARIO DE CANDELARIA</t>
  </si>
  <si>
    <t>HOSPITAL DR. MANUEL CAMPOS</t>
  </si>
  <si>
    <t>CEO: CENTRO ESTATAL DE ONCOLOGÍA DE CAMPECHE</t>
  </si>
  <si>
    <t>HOSPITAL INTEGRAL DE CALKINÍ</t>
  </si>
  <si>
    <t>Estudios de Radiología General</t>
  </si>
  <si>
    <t>Estudios de Radiología Contrastados (Flouroscopia)</t>
  </si>
  <si>
    <t>Estudios de Ultrasinido</t>
  </si>
  <si>
    <t>Estudios de Ultrasonido Doppler</t>
  </si>
  <si>
    <t>Estudios de Tomografía Computarizada</t>
  </si>
  <si>
    <t>Estudios de Tomografía Computarizada Contrastada</t>
  </si>
  <si>
    <t>Estudios de Resonancia Magnética Simple</t>
  </si>
  <si>
    <t xml:space="preserve"> Estudios deResonancia Magnética Contrastada</t>
  </si>
  <si>
    <t>Estudios de Mastografía</t>
  </si>
  <si>
    <t>Estudios de Ultrasonido</t>
  </si>
  <si>
    <t>Otras modalidades DICOM (hemodinámica, cardiología, patología, ortopantografía entre otras).</t>
  </si>
  <si>
    <t>Estudios de Mastografia</t>
  </si>
  <si>
    <t xml:space="preserve">Partida 1 Campeche </t>
  </si>
  <si>
    <t>IM-549-24 para el Servicio Médico Integral para la Digitalización, Post Procesamiento, Almacenamiento y Distribución de la Imagen.</t>
  </si>
  <si>
    <t>CSSSA000045</t>
  </si>
  <si>
    <t>CHIAPAS</t>
  </si>
  <si>
    <t>CSSSA000651</t>
  </si>
  <si>
    <t>CSSSA000832</t>
  </si>
  <si>
    <t>CSSSA003084</t>
  </si>
  <si>
    <t>CSSSA003265</t>
  </si>
  <si>
    <t>CSSSA005773</t>
  </si>
  <si>
    <t>CSSSA007284</t>
  </si>
  <si>
    <t>CSSSA007540</t>
  </si>
  <si>
    <t>CSSSA009203</t>
  </si>
  <si>
    <t>CSSSA009261</t>
  </si>
  <si>
    <t>CSSSA009635</t>
  </si>
  <si>
    <t>CSSSA009821</t>
  </si>
  <si>
    <t>CSSSA009845</t>
  </si>
  <si>
    <t>CSSSA017516</t>
  </si>
  <si>
    <t>CSSSA017731</t>
  </si>
  <si>
    <t>CSSSA018776</t>
  </si>
  <si>
    <t>CSSSA018781</t>
  </si>
  <si>
    <t>CSSSA018875</t>
  </si>
  <si>
    <t>CSSSA019645</t>
  </si>
  <si>
    <t>CSSSA019954</t>
  </si>
  <si>
    <t>CSSSSA018740</t>
  </si>
  <si>
    <t>CSSSA008882</t>
  </si>
  <si>
    <t>CSSSA008894</t>
  </si>
  <si>
    <t xml:space="preserve">H.B.C. DR. MANUEL VELASCO SUAREZ ACALA </t>
  </si>
  <si>
    <t>CENTRO DE SALUD BERRIOZABAL</t>
  </si>
  <si>
    <t xml:space="preserve">Hospital IMSS Bienestar Cintalapa </t>
  </si>
  <si>
    <t>CENTRO DE SALUD JUAREZ</t>
  </si>
  <si>
    <t>HOSPITAL BASICO COMUNITARIO LAS MARGARITAS</t>
  </si>
  <si>
    <t xml:space="preserve">HOSPITAL DE LA MUJER </t>
  </si>
  <si>
    <t>CESSA LA TRINITARIA</t>
  </si>
  <si>
    <t>HOSPITAL REGIONAL DR. RAFAEL PASCACIO GAMBOA TUXTLA</t>
  </si>
  <si>
    <t xml:space="preserve">HOSPITAL BASICO COMUNITARIO BERRIOZÁBAL </t>
  </si>
  <si>
    <t>HOSPITAL BASICO COMUNITARIO LAS ROSAS</t>
  </si>
  <si>
    <t xml:space="preserve">CLÍNICA PARA LA ATENCIÓN DE PARTO HUMANIZADO TUXTLA </t>
  </si>
  <si>
    <t>CLÍNICA PARA LA ATENCIÓN DE PARTO HUMANIZADO</t>
  </si>
  <si>
    <t>CLÍNICA PARA LA ATENCIÓN DE PARTO HUMANIZADO TONALÁ</t>
  </si>
  <si>
    <t>HOPSITAL BASICO COMUNITARIO REVOLUCION MEXICANA</t>
  </si>
  <si>
    <t>H. B. C. DE SANTO DOMINGO</t>
  </si>
  <si>
    <t>HOSPITAL DE LA MUJER COMITAN</t>
  </si>
  <si>
    <t>HOSPITAL BASICO COMUNITARIO FRONTERA COMALAPA</t>
  </si>
  <si>
    <t>HOSPITAL GENERAL BICENTENARIO VILLALFORES</t>
  </si>
  <si>
    <t>HOSPITAL BASICO COMUNITARIO OCOSINGO</t>
  </si>
  <si>
    <t>HOSPITAL CHIAPAS NOS UNE DR. JESUS GILBERTO GOMEZ MAZA</t>
  </si>
  <si>
    <t>H.B.C. DR RAFAEL ALFARO GONZALEZ</t>
  </si>
  <si>
    <t>HOSPITAL REGIONAL DE ALTA ESPECIALIDAD CIUDAD SALUD</t>
  </si>
  <si>
    <t>HOSPITAL DE ESPECIALIDADES PEDIÁTRICAS</t>
  </si>
  <si>
    <t xml:space="preserve"> Estudios de Resonancia Magnética Contrastada</t>
  </si>
  <si>
    <t>Partida 2 Chiapas</t>
  </si>
  <si>
    <t xml:space="preserve">Partida 3 CDMX </t>
  </si>
  <si>
    <t>DFSSA000350</t>
  </si>
  <si>
    <t>CIUDAD DE MEXICO</t>
  </si>
  <si>
    <t>DFSSA001540</t>
  </si>
  <si>
    <t>DFSSA002491</t>
  </si>
  <si>
    <t>DFSSA003273</t>
  </si>
  <si>
    <t>DFSSA003285</t>
  </si>
  <si>
    <t>DFSSA003290</t>
  </si>
  <si>
    <t>DFSSA003314</t>
  </si>
  <si>
    <t>DFSSA003326</t>
  </si>
  <si>
    <t>DFSSA003466</t>
  </si>
  <si>
    <t>DFSSA003483</t>
  </si>
  <si>
    <t>DFSSA003495</t>
  </si>
  <si>
    <t>DFSSA003500</t>
  </si>
  <si>
    <t>DFSSA003710</t>
  </si>
  <si>
    <t>DFSSA018340</t>
  </si>
  <si>
    <t>HOSPITAL PEDIATRICO COYOACAN</t>
  </si>
  <si>
    <t>HOSPITAL GENERAL IZTAPALAPA</t>
  </si>
  <si>
    <t>HOSPITAL MATERNO INFANTIL TLÁHUAC</t>
  </si>
  <si>
    <t>CLÍNICA DE ESPECIALIDADES N° 4</t>
  </si>
  <si>
    <t>CLÍNICA DE ESPECIALIDADES N° 3</t>
  </si>
  <si>
    <t>CLÍNICA DE ESPECIALIDADES N° 6</t>
  </si>
  <si>
    <t>CLÍNICA DE ESPECIALIDADES N° 2</t>
  </si>
  <si>
    <t>CLÍNICA DE ESPECIALDIADES N° 5</t>
  </si>
  <si>
    <t>C.S. T-III DR. ATANASIO GARZA RÍOS</t>
  </si>
  <si>
    <t>C.S.T-III DR. JOSÉ MA. RODRÍGUEZ</t>
  </si>
  <si>
    <t>C.S. T-III DR.DOMINGO ORVAÑANOS</t>
  </si>
  <si>
    <t>C.S.. T-III DR. MANUEL DOMÍNGUEZ</t>
  </si>
  <si>
    <t>HOSPITAL PEDIATRICO MOCTEZUMA</t>
  </si>
  <si>
    <t>C.S. T III CUAJIMALPA</t>
  </si>
  <si>
    <t>CMSSA001023</t>
  </si>
  <si>
    <t>COLIMA</t>
  </si>
  <si>
    <t>CMSSA001385</t>
  </si>
  <si>
    <t>Hospital General de Tecomán “Dr. José F. Rivas Guzmán”</t>
  </si>
  <si>
    <t>HOSPITAL MATERNO INFANTIL</t>
  </si>
  <si>
    <t>MCSSA001011</t>
  </si>
  <si>
    <t>ESTADO DE MEXICO</t>
  </si>
  <si>
    <t>MCSSA004231</t>
  </si>
  <si>
    <t>MCSSA006430</t>
  </si>
  <si>
    <t>MCSSA006536</t>
  </si>
  <si>
    <t>MCSSA007661</t>
  </si>
  <si>
    <t>MCSSA010053</t>
  </si>
  <si>
    <t>MCSSA010963</t>
  </si>
  <si>
    <t>MCSSA014101</t>
  </si>
  <si>
    <t>MCSSA018564</t>
  </si>
  <si>
    <t>MCSSA007673</t>
  </si>
  <si>
    <t>MCSSA000224</t>
  </si>
  <si>
    <t>MCSSA010123</t>
  </si>
  <si>
    <t>MCSSA014143</t>
  </si>
  <si>
    <t>MCSSA002020</t>
  </si>
  <si>
    <t>MCSSA001636</t>
  </si>
  <si>
    <t>MCSSA018552</t>
  </si>
  <si>
    <t>MCSSA002872</t>
  </si>
  <si>
    <t>MCSSA010280</t>
  </si>
  <si>
    <t>MCSSA002761</t>
  </si>
  <si>
    <t>MCSSA005095</t>
  </si>
  <si>
    <t>MCSSA010345</t>
  </si>
  <si>
    <t>MCSSA007982</t>
  </si>
  <si>
    <t>MCSSA010111</t>
  </si>
  <si>
    <t>MCSSA004692</t>
  </si>
  <si>
    <t>MCSSA017065</t>
  </si>
  <si>
    <t>MCSSA010683</t>
  </si>
  <si>
    <t>MCSSA000982</t>
  </si>
  <si>
    <t>MCSSA005556</t>
  </si>
  <si>
    <t>MCSSA009826</t>
  </si>
  <si>
    <t>MCSSA010246</t>
  </si>
  <si>
    <t>MCSSA017082</t>
  </si>
  <si>
    <t>MCSSA018675</t>
  </si>
  <si>
    <t>MCSSA008320</t>
  </si>
  <si>
    <t>MCSSA008863</t>
  </si>
  <si>
    <t>MCSSA018680</t>
  </si>
  <si>
    <t>MCSSA018622</t>
  </si>
  <si>
    <t>MCSSA006780</t>
  </si>
  <si>
    <t>MCSSA018750</t>
  </si>
  <si>
    <t>MCSSA018733</t>
  </si>
  <si>
    <t xml:space="preserve">HOSPITAL GENERAL ATIZAPAN </t>
  </si>
  <si>
    <t>Hospital General Dr. Gustavo Baz Prada</t>
  </si>
  <si>
    <t>H.G TENANCINGO</t>
  </si>
  <si>
    <t xml:space="preserve">HOSPITAL MUNICIPAL "MARIANO MATAMOROS" BICENTENARIO TENANGO DEL VALLE </t>
  </si>
  <si>
    <t>H. G, DR. NICOLAS SAN JUAN</t>
  </si>
  <si>
    <t>H.G. JILOTEPEC</t>
  </si>
  <si>
    <t>HOSPITAL MATERNO DE TEXCOCO</t>
  </si>
  <si>
    <t>HOSPITAL MUNICIPAL VILLA DEL CARBON</t>
  </si>
  <si>
    <t>HOSPITAL MATERNO INFANTIL "JOSÉ MARÍA MORELOS Y PAVÓN" BICENTENARIO</t>
  </si>
  <si>
    <t>HOSPITAL MATERNO PERINATAL MÓNICA PRETELINI SÁENZ</t>
  </si>
  <si>
    <t>TEPEXPAN DR. GUSTAVO BAZ PRADA</t>
  </si>
  <si>
    <t>HOSPITAL GENERAL ATLACOMULCO</t>
  </si>
  <si>
    <t>HOSPITAL GENERAL DE AXAPUSCO</t>
  </si>
  <si>
    <t>H.G. CHIMALHUACÁN</t>
  </si>
  <si>
    <t>H.G. JOSÉ VICENTE VILLADA</t>
  </si>
  <si>
    <t>HOSPITAL GENERAL HUEYPOXTLA HERMENEGILDO GALEANA BICENTENARIO</t>
  </si>
  <si>
    <t>HOSPITAL GENERAL IXTLAHUACA VALENTIN GÓMEZ FARÍAS</t>
  </si>
  <si>
    <t>HOSPITAL GENERAL LAS AMÉRICAS</t>
  </si>
  <si>
    <t>ZOQUIAPAN DR. PEDRO LÓPEZ</t>
  </si>
  <si>
    <t>HOSPITAL GENERAL SAN FELIPE DEL PROGRESO</t>
  </si>
  <si>
    <t>H.G. TENANCINGO</t>
  </si>
  <si>
    <t>HOSPITAL GENERAL TULTITLAN SAN PABLO DE LAS SALINAS</t>
  </si>
  <si>
    <t>H.G. VALLE DE BRAVO</t>
  </si>
  <si>
    <t>HOSPITAL MUNICIPAL ACAMBAY IGNACIO ALLENDE  BICENTENARIO</t>
  </si>
  <si>
    <t>HOSPITAL IGNACIO LÓPEZ RAYÓN BICENTENARIO</t>
  </si>
  <si>
    <t>HOSPITAL MUNICIPAL IXTAPALUCA LEONA VICARIO BICENTENARIO</t>
  </si>
  <si>
    <t>HOSPITAL MUNICIPAL LERMA</t>
  </si>
  <si>
    <t>HOSPITAL MUNICIPAL SANTA CRUZ ATIZAPÁN BICENTENARIO</t>
  </si>
  <si>
    <t>HOSPITAL JOSÉ MARÍA COSS BICENTENARIO</t>
  </si>
  <si>
    <t>HOSPITAL MUNICIPAL TECAMAC LIC. CÉSAR CAMACHO QUIROZ</t>
  </si>
  <si>
    <t>HOSPITAL MUNICIPAL TEMOAYA</t>
  </si>
  <si>
    <t>SANTA MARÍA TETITLA</t>
  </si>
  <si>
    <t>HOSPITAL MUNICIPAL JUAN ALDAMA VILLA NICOLÁS ROMERO</t>
  </si>
  <si>
    <t>HOSPITAL GUADALUPE VICTORIA BICENTENARIO</t>
  </si>
  <si>
    <t>HOSPITAL MUNICIPAL SAN JUAN ZITLALTEPEC</t>
  </si>
  <si>
    <t>HOSPITAL MATERNO INFANTIL VICENTE GUERRERO CHIMALHUACÁN</t>
  </si>
  <si>
    <t>HOSPITAL MATERNO INFANTIL MIGUEL HIDALGO Y COSTILLA LOS REYES LA PAZ</t>
  </si>
  <si>
    <t>HOSPITAL MATERNO INFANTIL JOSÉ MARÍA MORELOS Y PAVÓN BICENTENARIO SAN JOSÉ DEL RINCÓN</t>
  </si>
  <si>
    <t>HM TEPETLIXPA HERMENEGILDO GALEANA, BICENTENARIO</t>
  </si>
  <si>
    <t>H.G. VALENTÍN GÓMEZ FARÍAS (SAN FRANCISCO ZENTLALPAN)</t>
  </si>
  <si>
    <t>HOSPITAL MATERNO INFANTIL GUADALUPE VICTORIA ATIZAPÁN DE ZARAGOZA</t>
  </si>
  <si>
    <t>Partida 5 Estado de Mexico</t>
  </si>
  <si>
    <t>GRSSA012535</t>
  </si>
  <si>
    <t>GUERRERO</t>
  </si>
  <si>
    <t>HOSPITAL IMSS BIENESTAR ADOLFO PRIETO</t>
  </si>
  <si>
    <t>Partida 6 Guerreo</t>
  </si>
  <si>
    <t>HGSSA000156</t>
  </si>
  <si>
    <t>HIDALGO</t>
  </si>
  <si>
    <t>HGSSA000511</t>
  </si>
  <si>
    <t>HGSSA001503</t>
  </si>
  <si>
    <t>HGSSA001590</t>
  </si>
  <si>
    <t>HGSSA001795</t>
  </si>
  <si>
    <t>HGSSA002162</t>
  </si>
  <si>
    <t>HGSSA005015</t>
  </si>
  <si>
    <t>HGSSA015515</t>
  </si>
  <si>
    <t>HGSSA015520</t>
  </si>
  <si>
    <t>HGSSA015561</t>
  </si>
  <si>
    <t>HGSSA017941</t>
  </si>
  <si>
    <t>Hospital General de Actopan</t>
  </si>
  <si>
    <t>HOSPITAL INTEGRAL DE  ATLAPEXCO</t>
  </si>
  <si>
    <t>HOSPITAL GENERAL HUICHAPAN</t>
  </si>
  <si>
    <t xml:space="preserve">HOSPITAL GENERAL DEL VALLE DEL MEZQUITAL </t>
  </si>
  <si>
    <t>HOSPITAL INTEGRAL JACALA</t>
  </si>
  <si>
    <t>HOSPITAL INTEGRAL CINTA LARGA</t>
  </si>
  <si>
    <t>HOSPITAL GENERAL APAN</t>
  </si>
  <si>
    <t>HOSPITAL GENERAL DE LA HUASTECA</t>
  </si>
  <si>
    <t>HOSPITAL BASICO COMUNITARIO HUEHUETLA IMSS-BIENESTAR</t>
  </si>
  <si>
    <t xml:space="preserve">HOSPITAL IMSS-BIENESTAR METZTITLAN </t>
  </si>
  <si>
    <t>MSPROXI</t>
  </si>
  <si>
    <t>MORELOS</t>
  </si>
  <si>
    <t>MSSSA000355</t>
  </si>
  <si>
    <t>MSSSA000466</t>
  </si>
  <si>
    <t>MSSSA000961</t>
  </si>
  <si>
    <t>MSSSA001504</t>
  </si>
  <si>
    <t>MSSSA002344</t>
  </si>
  <si>
    <t>MSSSA002361</t>
  </si>
  <si>
    <t>MSSSA002373</t>
  </si>
  <si>
    <t>MSSSA002385</t>
  </si>
  <si>
    <t>MSSSA002740</t>
  </si>
  <si>
    <t>MSSSA003020</t>
  </si>
  <si>
    <t>HOSPITAL GENERAL JIUTEPEC</t>
  </si>
  <si>
    <t>HOSPITAL GENERAL DE CUAUTLA</t>
  </si>
  <si>
    <t>HG DE CUERNAVACA DR. JOSE G. PARRES</t>
  </si>
  <si>
    <t>HG DE JOJUTLA DR. ERNESTO MEANA SAN ROMÁN</t>
  </si>
  <si>
    <t>HG DE TETECALA DR. RODOLFO BECERRIL DE LA PAZ</t>
  </si>
  <si>
    <t>HC PUENTE DE IXTLA DR. FERNANDO R. VIZCARRA</t>
  </si>
  <si>
    <t>HOSPITAL DE LA MUJER</t>
  </si>
  <si>
    <t>HOSPITAL GENERAL DE TEMIXCO</t>
  </si>
  <si>
    <t>HC DE OCUITUCO</t>
  </si>
  <si>
    <t>HC DE JONACATEPEC</t>
  </si>
  <si>
    <t>HOSPITAL GENERAL DE AXOCHIAPAN</t>
  </si>
  <si>
    <t>NTSSA000474</t>
  </si>
  <si>
    <t>NAYARIT</t>
  </si>
  <si>
    <t>NTSSA000800</t>
  </si>
  <si>
    <t>NTSSA016084</t>
  </si>
  <si>
    <t>HOSPITAL INTEGRAL IXTLAN DEL RIO</t>
  </si>
  <si>
    <t>HOSPITAL GENERAL ROSAMORADA</t>
  </si>
  <si>
    <t xml:space="preserve">HOSPITAL BASICO COMUNITARIO LAS VARAS </t>
  </si>
  <si>
    <t>OCIMB00</t>
  </si>
  <si>
    <t>OAXACA</t>
  </si>
  <si>
    <t>OCSSA000384</t>
  </si>
  <si>
    <t>OCSSA007915</t>
  </si>
  <si>
    <t>OCSSA018922</t>
  </si>
  <si>
    <t>OCSSA019996</t>
  </si>
  <si>
    <t>OCSSA020025</t>
  </si>
  <si>
    <t>OCSSA007483</t>
  </si>
  <si>
    <t>OCSSA007705</t>
  </si>
  <si>
    <t>OCSSA000594</t>
  </si>
  <si>
    <t>OCSSA001620</t>
  </si>
  <si>
    <t>OCSSA005115</t>
  </si>
  <si>
    <t>HOSPITAL BÁSICO COMUNITARIO SAN JACINTO TLACOTEPEC</t>
  </si>
  <si>
    <t>HC TAMAZULAPAN</t>
  </si>
  <si>
    <t>HOSPITAL ESPECIALIZADO JUCHITAN 30 CAMAS</t>
  </si>
  <si>
    <t>HOSPITAL COMUNITARIO DE LA PAZ TEOJOMULCO-TEXMELUCAN</t>
  </si>
  <si>
    <t>HOSPITAL IMSS BIENESTAR NEJAPA DE MADERO</t>
  </si>
  <si>
    <t>HOSPITAL COMUNITARIO DE VALLE NACIONAL</t>
  </si>
  <si>
    <t>HOSPITAL REGIONAL DE ALTA ESPECIALIDAD DE OAXACA</t>
  </si>
  <si>
    <t>HOSPITAL GENERAL DE LA MUJER Y EL NIÑO OAXAQUEÑO</t>
  </si>
  <si>
    <t>HC IXTLAN DE JUÁREZ</t>
  </si>
  <si>
    <t>SAN FELIPE JALAPA DE DÍAZ</t>
  </si>
  <si>
    <t>SANTIAGO ASTATA</t>
  </si>
  <si>
    <t xml:space="preserve">Estudios de Densitometria </t>
  </si>
  <si>
    <t>Estudios de Resonancia Magnética Contrastada</t>
  </si>
  <si>
    <t>PLSSA000513</t>
  </si>
  <si>
    <t>PUEBLA</t>
  </si>
  <si>
    <t>PLSSA000863</t>
  </si>
  <si>
    <t>PLSSA001575</t>
  </si>
  <si>
    <t>PLSSA004503</t>
  </si>
  <si>
    <t>PLSSA005606</t>
  </si>
  <si>
    <t>PLSSA005640</t>
  </si>
  <si>
    <t>PLSSA005664</t>
  </si>
  <si>
    <t>PLSSA005891</t>
  </si>
  <si>
    <t>PLSSA008485</t>
  </si>
  <si>
    <t>PLSSA009001</t>
  </si>
  <si>
    <t>PLSSA009232</t>
  </si>
  <si>
    <t>PLSSA016543</t>
  </si>
  <si>
    <t>PLSSA016806</t>
  </si>
  <si>
    <t>PLSSA016835</t>
  </si>
  <si>
    <t>PLSSA016893</t>
  </si>
  <si>
    <t>PLSSA017021</t>
  </si>
  <si>
    <t xml:space="preserve">HOSPITAL COMUNITARIO DE  AYOTOXCO </t>
  </si>
  <si>
    <t>HOSPITAL GENERAL CIUDAD SERDNA</t>
  </si>
  <si>
    <t>HOSPITAL COMUNITARIO HUEHUETLA</t>
  </si>
  <si>
    <t>HOSPITAL COMUNITARIO TULCINGO DE VALLE</t>
  </si>
  <si>
    <t>HOSPITAL INTEGRAL COMUNITARIO TLAOLA</t>
  </si>
  <si>
    <t>HOSPITAL COMUNITARIO ACATZINGO</t>
  </si>
  <si>
    <t>HOSPITAL COMUNITARIO AJALPAN</t>
  </si>
  <si>
    <t>HOSPITAL INTEGRAL GUADALUPE VICTORIA</t>
  </si>
  <si>
    <t>HOSPITAL GENERAL DE TEZIUTLAN</t>
  </si>
  <si>
    <t>HOSPITAL GENERAL DE HUEJOTZINGO</t>
  </si>
  <si>
    <t>HOSPITAL INTEGRAL PALMAR DE BRAVO</t>
  </si>
  <si>
    <t xml:space="preserve">HOSPITAL GENERAL DE HUAUCHINANGO </t>
  </si>
  <si>
    <t>HOSPITAL GENERAL DE IZÚCAR DE MATAMOROS</t>
  </si>
  <si>
    <t>HOSPITAL GENERAL DE CUETZALAN</t>
  </si>
  <si>
    <t>HOSPITAL GENERAL TECAMACHALCO</t>
  </si>
  <si>
    <t>HOSPITAL COMUNITARIO PAHUATLA DE VALLE</t>
  </si>
  <si>
    <t>QRSSA018062</t>
  </si>
  <si>
    <t>QUINTANA ROO</t>
  </si>
  <si>
    <t>QRSSA001843</t>
  </si>
  <si>
    <t>QRSSA000373</t>
  </si>
  <si>
    <t>QRSSA018001</t>
  </si>
  <si>
    <t>QRSSA000023</t>
  </si>
  <si>
    <t>QRSSA001312</t>
  </si>
  <si>
    <t>QRSSA001826</t>
  </si>
  <si>
    <t>HOSPITAL GENERAL DE CANCÚN "DR. JESÚS KUMATE RODRÍGUEZ"</t>
  </si>
  <si>
    <t xml:space="preserve">HOSPITAL DE ESPECIALIDADES DE CHETUMAL </t>
  </si>
  <si>
    <t>HOSPITAL GENERAL DE CHETUMAL</t>
  </si>
  <si>
    <t>HOSPITAL GENERAL DE PLAYA DEL CARMEN</t>
  </si>
  <si>
    <t>HOSPITAL GENERAL FELIPE CARRILLO PUERTO</t>
  </si>
  <si>
    <t>HOSPITAL INTEGRAL JOSÉ MARÍA MORELOS</t>
  </si>
  <si>
    <t xml:space="preserve">HOSPITAL INTEGRAL DE ISLA MUJERES </t>
  </si>
  <si>
    <t>SPSSA000945</t>
  </si>
  <si>
    <t>SAN LUIS POTOSI</t>
  </si>
  <si>
    <t>SPSSA003482</t>
  </si>
  <si>
    <t>HOSPITAL GENERAL DE RIOVERDE</t>
  </si>
  <si>
    <t>HOSPITAL CENTRAL "DR. IGNACIO MORONES PRIETO"</t>
  </si>
  <si>
    <t>SLSSA000024</t>
  </si>
  <si>
    <t>SINALOA</t>
  </si>
  <si>
    <t>SLSSA000246</t>
  </si>
  <si>
    <t>SLSSA001716</t>
  </si>
  <si>
    <t>SLSSA001873</t>
  </si>
  <si>
    <t>SLSSA002136</t>
  </si>
  <si>
    <t>SLSSA002491</t>
  </si>
  <si>
    <t>SLSSA002556</t>
  </si>
  <si>
    <t>SLSSA018113</t>
  </si>
  <si>
    <t>HOSPITAL GENERAL LOS MOCHIS</t>
  </si>
  <si>
    <t>HOSPITAL INTEGRAL BADIRAGUATO</t>
  </si>
  <si>
    <t>HOSPITAL INTEGRAL MOCORITO</t>
  </si>
  <si>
    <t>HOSPITAL INTEGRAL DE EL ROSARIO</t>
  </si>
  <si>
    <t>HOSPITAL INTEGRAL DE SINALOA DE LEYVA</t>
  </si>
  <si>
    <t>HOSPITAL INTEGRAL NAVOLATO</t>
  </si>
  <si>
    <t>HOSPITAL PEDIÁTRICO DE SINALOA</t>
  </si>
  <si>
    <t>HOSPITAL GENERAL DE GUAMUCHIL</t>
  </si>
  <si>
    <t>SRSSA001612</t>
  </si>
  <si>
    <t>SONORA</t>
  </si>
  <si>
    <t>HOSPITAL COMUNITARIO DE MOCTEZUMA</t>
  </si>
  <si>
    <t>TC IMB005271</t>
  </si>
  <si>
    <t>TABASCO</t>
  </si>
  <si>
    <t>TCSSA000306</t>
  </si>
  <si>
    <t>TCSSA002353</t>
  </si>
  <si>
    <t>TCSSA002971</t>
  </si>
  <si>
    <t>TCSSA003514</t>
  </si>
  <si>
    <t>TCSSA003963</t>
  </si>
  <si>
    <t>TCSSA004301</t>
  </si>
  <si>
    <t>TCSSA006652</t>
  </si>
  <si>
    <t>TCSSA016756</t>
  </si>
  <si>
    <t>TCSSA017420</t>
  </si>
  <si>
    <t>TCSSA006256</t>
  </si>
  <si>
    <t>TCSSA001245</t>
  </si>
  <si>
    <t>TCSSA000941</t>
  </si>
  <si>
    <t>HOSPITAL DR. ARSENIO FILIGRANA ZUBIETA</t>
  </si>
  <si>
    <t>HOSPITAL GENERAL DE CARDENAS</t>
  </si>
  <si>
    <t xml:space="preserve">HOSPITAL GENERAL DE EMILIANO ZAPATA </t>
  </si>
  <si>
    <t>HOSPITAL COMUNITARIO JALAPA</t>
  </si>
  <si>
    <t>HOSPITAL GENERAL DE MACUSPANA</t>
  </si>
  <si>
    <t>HOSPITAL COMUNITARIO DE NACAJUCA</t>
  </si>
  <si>
    <t>HOSPITAL COMUNITARIO DE TACOTALPA DR. RAMON MEDINA</t>
  </si>
  <si>
    <t>Unidad de Especialidades Medicas de Imagenologia de Villahermosa</t>
  </si>
  <si>
    <t>HOSPITAL COMUNITARIO LA VENTA</t>
  </si>
  <si>
    <t>HOSPITAL GENERAL, DR. DESIDERIO G. ROSADO CARBAJAL</t>
  </si>
  <si>
    <t>CESSA BUENA VISTA ZONA INDIGENA YOKOT´AN</t>
  </si>
  <si>
    <t>CESSA MAXIMILIANO DORANTES</t>
  </si>
  <si>
    <t>CESSA VICENTE GUERRERO</t>
  </si>
  <si>
    <t>TSSSA001550</t>
  </si>
  <si>
    <t>TAMAULIPAS</t>
  </si>
  <si>
    <t>TSSSA018975</t>
  </si>
  <si>
    <t>TSSSA019156</t>
  </si>
  <si>
    <t>HOSPITAL GENERAL NUEVO LAREDO</t>
  </si>
  <si>
    <t>HOSPITAL INTEGRAL MIGUEL ALEMAN</t>
  </si>
  <si>
    <t>UNIDAD MEDICA ESPECIALIZADA PARA LA DETCCION Y DIAGNOSTICO DE CÁNCER DE MAMA</t>
  </si>
  <si>
    <t>Total Partida 2</t>
  </si>
  <si>
    <t>Total Partida 3</t>
  </si>
  <si>
    <t>Total Partida 4</t>
  </si>
  <si>
    <t>Total Partida 5</t>
  </si>
  <si>
    <t>Total Partida 6</t>
  </si>
  <si>
    <t>Partida 7 Hidalgo</t>
  </si>
  <si>
    <t>Total Partida 7</t>
  </si>
  <si>
    <t>Total Partida 8</t>
  </si>
  <si>
    <t>Partida 8 Morelos</t>
  </si>
  <si>
    <t>Total Partida 10</t>
  </si>
  <si>
    <t>Total Partida 15</t>
  </si>
  <si>
    <t>Partida 16 Tabasco</t>
  </si>
  <si>
    <t>Partida 17 Tamaulipas</t>
  </si>
  <si>
    <t>P18. Tlaxcala</t>
  </si>
  <si>
    <t>TLSSA001480</t>
  </si>
  <si>
    <t>TLAXCALA</t>
  </si>
  <si>
    <t xml:space="preserve">HOSPITAL COMUNITARIO ZACATELCO </t>
  </si>
  <si>
    <t>TLSSA000261</t>
  </si>
  <si>
    <t xml:space="preserve">HOSPITAL COMUNITARIO EL CARMEN  TEQUEXQUITLA </t>
  </si>
  <si>
    <t>TLSSA000722</t>
  </si>
  <si>
    <t>Hospital Comunitario de Contla</t>
  </si>
  <si>
    <t>TLSSA001376</t>
  </si>
  <si>
    <t>HOSPITAL GENERAL REGIONAL EMILIO SÁNCHEZ PIEDRAS</t>
  </si>
  <si>
    <t>TLSSA001883</t>
  </si>
  <si>
    <t>HOSPITAL IMSS BIENESTAR SAN PABLO DEL MONTE</t>
  </si>
  <si>
    <t>TLSSA001900</t>
  </si>
  <si>
    <t>HOSPITAL COMUNITARIO TLAXCO</t>
  </si>
  <si>
    <t>TLSSA002344</t>
  </si>
  <si>
    <t>HOSPITAL GENERAL TLAXCALA LIC ANSELMO CERVANTES HERNÁNDEZ</t>
  </si>
  <si>
    <t>TLSSA017645</t>
  </si>
  <si>
    <t>HOSPITAL INFANTIL DE TLAXCALA</t>
  </si>
  <si>
    <t>TLSSA017831</t>
  </si>
  <si>
    <t>HOSPITAL GENERAL DE CALPULALPAN</t>
  </si>
  <si>
    <t>TLSSA017913</t>
  </si>
  <si>
    <t>TLSSA017925</t>
  </si>
  <si>
    <t>HOSPITAL GENERAL DE NATIVITAS</t>
  </si>
  <si>
    <t>TLSSA017983</t>
  </si>
  <si>
    <t xml:space="preserve">HOSPITAL GENERAL HUAMANTLA IMSS BIENESTAR </t>
  </si>
  <si>
    <t>Total Partida 18</t>
  </si>
  <si>
    <t>Total Partida 17</t>
  </si>
  <si>
    <t>P19. Veracruz</t>
  </si>
  <si>
    <t>VZSSA005980</t>
  </si>
  <si>
    <t>VERACRUZ</t>
  </si>
  <si>
    <t>HOSPITAL IMSS BIENESTAR TEMPOAL</t>
  </si>
  <si>
    <t>VZSSA007701</t>
  </si>
  <si>
    <t xml:space="preserve">HOSPITAL DE LA COMUNIDAD DE TEZONAPA </t>
  </si>
  <si>
    <t>Total Partida 19</t>
  </si>
  <si>
    <t>P20. Zacatecas</t>
  </si>
  <si>
    <t>ZSSSA001016</t>
  </si>
  <si>
    <t>ZACATECAS</t>
  </si>
  <si>
    <t>HOSPITAL COMUNITARIO OJOCALIENTE</t>
  </si>
  <si>
    <t>ZSSSA001506</t>
  </si>
  <si>
    <t>HOPITAL COMUNITARIO VALPARAISO</t>
  </si>
  <si>
    <t>ZSSSA00152</t>
  </si>
  <si>
    <t>Hospital General Fresnillo "Dr. José Haro Ávila"</t>
  </si>
  <si>
    <t>Total Partida 20</t>
  </si>
  <si>
    <t>Instrucciones para llenar el cuestionario</t>
  </si>
  <si>
    <t>Estructura del cuestionario</t>
  </si>
  <si>
    <t>El presente cuestionario consta de las siguientes pestañas:</t>
  </si>
  <si>
    <r>
      <t xml:space="preserve">1. </t>
    </r>
    <r>
      <rPr>
        <b/>
        <sz val="10"/>
        <color theme="1"/>
        <rFont val="Geomanist"/>
        <family val="3"/>
      </rPr>
      <t>"Instructivo"</t>
    </r>
    <r>
      <rPr>
        <sz val="10"/>
        <color theme="1"/>
        <rFont val="Geomanist"/>
        <family val="3"/>
      </rPr>
      <t xml:space="preserve"> (página actual), contiene información para el llenado del cuestionario.</t>
    </r>
  </si>
  <si>
    <r>
      <t xml:space="preserve">2. </t>
    </r>
    <r>
      <rPr>
        <b/>
        <sz val="10"/>
        <color theme="1"/>
        <rFont val="Geomanist"/>
        <family val="3"/>
      </rPr>
      <t xml:space="preserve">"Datos generales" </t>
    </r>
    <r>
      <rPr>
        <sz val="10"/>
        <color theme="1"/>
        <rFont val="Geomanist"/>
        <family val="3"/>
      </rPr>
      <t>corresponde a información general de la empresa.</t>
    </r>
  </si>
  <si>
    <r>
      <t xml:space="preserve">3. </t>
    </r>
    <r>
      <rPr>
        <b/>
        <sz val="10"/>
        <color theme="1"/>
        <rFont val="Geomanist"/>
        <family val="3"/>
      </rPr>
      <t xml:space="preserve">"Cuestionario" </t>
    </r>
    <r>
      <rPr>
        <sz val="10"/>
        <color theme="1"/>
        <rFont val="Geomanist"/>
        <family val="3"/>
      </rPr>
      <t>en la cual dará respuesta a las preguntas específicas sobre el servicio y podrá emitir comentarios al respecto.</t>
    </r>
  </si>
  <si>
    <r>
      <t xml:space="preserve">4. </t>
    </r>
    <r>
      <rPr>
        <b/>
        <sz val="10"/>
        <color theme="1"/>
        <rFont val="Geomanist"/>
        <family val="3"/>
      </rPr>
      <t xml:space="preserve">"Cotización" </t>
    </r>
    <r>
      <rPr>
        <sz val="10"/>
        <color theme="1"/>
        <rFont val="Geomanist"/>
        <family val="3"/>
      </rPr>
      <t xml:space="preserve">información relativa a su cotización para el </t>
    </r>
    <r>
      <rPr>
        <b/>
        <sz val="10"/>
        <color theme="1"/>
        <rFont val="Geomanist"/>
        <family val="3"/>
      </rPr>
      <t xml:space="preserve">“Servicio Médico Integral para la Digitalización, Post Procesamiento, Almacenamiento y Distribución de la Imagen” </t>
    </r>
  </si>
  <si>
    <t>Consideraciones para el llenado de su Cuestionario</t>
  </si>
  <si>
    <r>
      <t xml:space="preserve">En la pestaña denominada </t>
    </r>
    <r>
      <rPr>
        <b/>
        <sz val="10"/>
        <color theme="1"/>
        <rFont val="Geomanist"/>
        <family val="3"/>
      </rPr>
      <t>"COTIZACIÓN"</t>
    </r>
    <r>
      <rPr>
        <sz val="10"/>
        <color theme="1"/>
        <rFont val="Geomanist"/>
        <family val="3"/>
      </rPr>
      <t xml:space="preserve"> ingrese los precios ofertados sin I.V.A.</t>
    </r>
  </si>
  <si>
    <t>Conteste a las preguntas solamente en los espacios en blanco provistos para tal efecto.</t>
  </si>
  <si>
    <t>Se requiere que el servicio que cotice cumpla con las especificaciones solicitadas y con los términos y condiciones respectivos.</t>
  </si>
  <si>
    <r>
      <t xml:space="preserve">Todas las respuestas deben estar contenidas en el presente archivo, no serán consideradas respuestas en otros formatos que no coincidan con el presente archivo, salvo comentarios o sugerencias los cuales se pueden agregar en la columna de comentarios de la hoja de </t>
    </r>
    <r>
      <rPr>
        <b/>
        <sz val="10"/>
        <color theme="1"/>
        <rFont val="Geomanist"/>
        <family val="3"/>
      </rPr>
      <t>Cuestionario</t>
    </r>
    <r>
      <rPr>
        <sz val="10"/>
        <color theme="1"/>
        <rFont val="Geomanist"/>
        <family val="3"/>
      </rPr>
      <t xml:space="preserve"> o podrá adjuntar en hoja membretada de la empresa, firmada por persona facultada para ello al momento de entrega de su cotización.</t>
    </r>
  </si>
  <si>
    <t>Los siguientes requerimientos son necesarios para asegurar que la respuesta al cuestionario sea la adecuada:</t>
  </si>
  <si>
    <t>Verifique que al contestar el presente formato, NO altere, NO haga una copia (desbloqueada), NO inserte columnas o filas, NO elimine hojas de trabajo o NO realice alguna otra acción que cambie la estructura y/o contenido del presente Cuestionario.</t>
  </si>
  <si>
    <t>En caso de archivos duplicados solo se considerará la información del último archivo recibido dentro del plazo señalado.</t>
  </si>
  <si>
    <t>La fecha límite para presentar su cotización es:</t>
  </si>
  <si>
    <t>viernes 18 de octubre de 2024 a las 11:30 hrs.</t>
  </si>
  <si>
    <t>Las respuestas que se presenten con posterioridad a la fecha y horario señalado, no serán consideradas.</t>
  </si>
  <si>
    <r>
      <t xml:space="preserve">Durante este proceso, el Instituto responderá a sus dudas o aclaraciones respecto del requerimiento planteado por el Instituto, por lo que, en caso de existir dudas o aclaraciones, estas deberán presentarlas a más tardar el día lunes </t>
    </r>
    <r>
      <rPr>
        <b/>
        <sz val="10"/>
        <color rgb="FFFF0000"/>
        <rFont val="Geomanist"/>
        <family val="3"/>
      </rPr>
      <t>14 de octubre de 2024 a las 12:00 horas</t>
    </r>
    <r>
      <rPr>
        <b/>
        <sz val="10"/>
        <color theme="1"/>
        <rFont val="Geomanist"/>
        <family val="3"/>
      </rPr>
      <t xml:space="preserve"> </t>
    </r>
    <r>
      <rPr>
        <sz val="10"/>
        <color theme="1"/>
        <rFont val="Geomanist"/>
        <family val="3"/>
      </rPr>
      <t xml:space="preserve">al correo electrónico: </t>
    </r>
    <r>
      <rPr>
        <b/>
        <u/>
        <sz val="10"/>
        <color rgb="FF0070C0"/>
        <rFont val="Geomanist"/>
        <family val="3"/>
      </rPr>
      <t xml:space="preserve">inv.mercado15@imssbienestar.gob.mx </t>
    </r>
    <r>
      <rPr>
        <sz val="10"/>
        <color theme="1"/>
        <rFont val="Geomanist"/>
        <family val="3"/>
      </rPr>
      <t xml:space="preserve">Transcurrido el plazo anterior se considerarán extemporáneas sus preguntas y no se dará respuesta. </t>
    </r>
  </si>
  <si>
    <t>Para iniciar el llenado del presente cuestionario, sírvase elegir la o las partidas para los cuales formulará cotización:</t>
  </si>
  <si>
    <t>La información solicitada formará parte de la investigación de mercado que IMSS Bienestar realiza en cumplimiento al artículo 26 de la Ley de Adquisiciones, Arrendamientos y Servicios del Sector Público (LAASSP)</t>
  </si>
  <si>
    <t xml:space="preserve">Solicitud de cotización para la Investigación de Mercado para el “Servicio Médico Integral para la Digitalización, Post Procesamiento, Almacenamiento y Distribución de la Imagen” </t>
  </si>
  <si>
    <t>Fecha:</t>
  </si>
  <si>
    <t>dd/mm/aaaa</t>
  </si>
  <si>
    <t>Datos Generales</t>
  </si>
  <si>
    <t>Razón Social:</t>
  </si>
  <si>
    <t>Objeto social:</t>
  </si>
  <si>
    <t>Nombre comercial:</t>
  </si>
  <si>
    <t>Página de internet:</t>
  </si>
  <si>
    <t>RFC con homoclave:</t>
  </si>
  <si>
    <t>Nacionalidad de la Empresa:</t>
  </si>
  <si>
    <t>Folio RUPC:</t>
  </si>
  <si>
    <t>Domicilio Fiscal</t>
  </si>
  <si>
    <t>Calle:</t>
  </si>
  <si>
    <t>Número exterior:</t>
  </si>
  <si>
    <t>Número interior:</t>
  </si>
  <si>
    <t>Colonia:</t>
  </si>
  <si>
    <t>Municipio ó Alcaldía</t>
  </si>
  <si>
    <t>Estado:</t>
  </si>
  <si>
    <t>Código Postal:</t>
  </si>
  <si>
    <t>Nombre del Representante Legal o Apoderado</t>
  </si>
  <si>
    <t>Nombre(s):</t>
  </si>
  <si>
    <t>Primer Apellido:</t>
  </si>
  <si>
    <t>Segundo Apellido:</t>
  </si>
  <si>
    <t>Número de Poder Notarial:</t>
  </si>
  <si>
    <t>Correo (s) electrónico (s) del Representante Legal:</t>
  </si>
  <si>
    <t>Datos de Contacto</t>
  </si>
  <si>
    <t>Puesto:</t>
  </si>
  <si>
    <t>Teléfono:</t>
  </si>
  <si>
    <t>Celular:</t>
  </si>
  <si>
    <t>Correo (s) electrónico(s):</t>
  </si>
  <si>
    <t>Perfil del Proveedor</t>
  </si>
  <si>
    <t>Giro de la Empresa:</t>
  </si>
  <si>
    <t>Estratificación de la Empresa:</t>
  </si>
  <si>
    <t>Micro</t>
  </si>
  <si>
    <t>(      )</t>
  </si>
  <si>
    <t>Pequeña</t>
  </si>
  <si>
    <t>(    X   )</t>
  </si>
  <si>
    <t>Mediana</t>
  </si>
  <si>
    <t>(       )</t>
  </si>
  <si>
    <t>Otro:</t>
  </si>
  <si>
    <t>¿Su cotización es vigente, durante los próximos 6 meses?</t>
  </si>
  <si>
    <t>En caso de que su cotización no considere la vigencia antes descrita, indique el periodo de vigencia de su cotización</t>
  </si>
  <si>
    <t>¿Cuenta con Opinión  Positiva del Cumplimiento de Obligaciones Fiscales vigente, expedida por el Servicio de Administración Tributaria (SAT), relativo a la opinión sobre el cumplimiento de sus obligaciones fiscales, conforme a lo dispuesto por la Regla 2.1.31 de la Resolución Miscelánea Fiscal 2023 y de conformidad con el artículo 32 D del Código Fiscal de la Federación?</t>
  </si>
  <si>
    <t xml:space="preserve">¿Cuenta con la constancia de situación fiscal en materia de aportaciones patronales y entero de descuentos vigente expedida por el Instituto del Fondo Nacional de la Vivienda para los Trabajadores (INFONAVIT)? </t>
  </si>
  <si>
    <r>
      <t xml:space="preserve">¿Su representada se encuentra inscrita en el sistema de CompraNet para participar en procedimientos de contratación de forma electrónica a través del sistema?
</t>
    </r>
    <r>
      <rPr>
        <b/>
        <i/>
        <sz val="8"/>
        <color theme="1"/>
        <rFont val="Montserrat"/>
      </rPr>
      <t xml:space="preserve">En caso de respuesta negativa, se requiere realizar la inscripción correspondiente en dicho sistema </t>
    </r>
    <r>
      <rPr>
        <b/>
        <i/>
        <sz val="8"/>
        <color rgb="FFFF0000"/>
        <rFont val="Montserrat"/>
      </rPr>
      <t>(https://upcp-compranet.hacienda.gob.mx/registro_empresas.html)</t>
    </r>
    <r>
      <rPr>
        <b/>
        <i/>
        <sz val="8"/>
        <color theme="1"/>
        <rFont val="Montserrat"/>
      </rPr>
      <t xml:space="preserve"> para las etapas subsecuentes a la presente investigación de mercado</t>
    </r>
    <r>
      <rPr>
        <sz val="8"/>
        <color theme="1"/>
        <rFont val="Montserrat"/>
      </rPr>
      <t xml:space="preserve">? </t>
    </r>
  </si>
  <si>
    <t>¿Su representada, cuenta con su registro en el Módulo de Formalización de Instrumentos Jurídicos (MFIJ) del Sistema CompraNet?</t>
  </si>
  <si>
    <t>En su caso, indicar si estaría dispuesto a participar de manera conjunta con otra empresa, en términos del artículo 34 de la LAASSP</t>
  </si>
  <si>
    <t>¿Su cotización considera modificaciones a las cantidades de los bienes y/o servicios requeridos que pudieran efectuarse al momento de realizar el procedimiento de contratación?</t>
  </si>
  <si>
    <r>
      <t xml:space="preserve">¿Su representada tiene contrato vigente con empresas privadas para otorgar </t>
    </r>
    <r>
      <rPr>
        <b/>
        <sz val="9"/>
        <color theme="1"/>
        <rFont val="Montserrat"/>
      </rPr>
      <t>Servicio Médico Integral para la Digitalización, Post Procesamiento, Almacenamiento y Distribución de la Imagen o similares</t>
    </r>
    <r>
      <rPr>
        <sz val="9"/>
        <color theme="1"/>
        <rFont val="Montserrat"/>
      </rPr>
      <t>?</t>
    </r>
  </si>
  <si>
    <r>
      <t xml:space="preserve">¿Su representada tiene contrato vigente en sector Gobierno para otorgar el  </t>
    </r>
    <r>
      <rPr>
        <b/>
        <sz val="9"/>
        <color theme="1"/>
        <rFont val="Montserrat"/>
      </rPr>
      <t>Servicio Médico Integral para la Digitalización, Post Procesamiento, Almacenamiento y Distribución de la Imagen</t>
    </r>
    <r>
      <rPr>
        <sz val="9"/>
        <color theme="1"/>
        <rFont val="Montserrat"/>
      </rPr>
      <t xml:space="preserve"> o similares?</t>
    </r>
  </si>
  <si>
    <t>¿Identifica alguna causal o requisito en la información remitida, que pudiera estar limitando la participación de mercado?</t>
  </si>
  <si>
    <t>En caso afirmativo a la pregunta anterior, señalar sus comentarios</t>
  </si>
  <si>
    <t>La información solicitada formará parte de la investigación de mercado que el IMSS-BIENESTAR realiza en cumplimiento al artículo 26 de la Ley de Adquisiciones, Arrendamientos y Servicios del Sector Público (LAASSP)</t>
  </si>
  <si>
    <t>No.</t>
  </si>
  <si>
    <t>Pregunta específica</t>
  </si>
  <si>
    <t xml:space="preserve">Referencia Documental </t>
  </si>
  <si>
    <t>Respuesta</t>
  </si>
  <si>
    <t>Comentarios y/o sugerencias</t>
  </si>
  <si>
    <t>¿Su representada cuenta con la capacidad humana, técnica, económica, legal y administrativa para brindar el servicio conforme a las especificaciones técnicas requeridas y a lo establecido en el Anexo Técnico y Términos y Condiciones?</t>
  </si>
  <si>
    <t>Anexo Técnico y Términos y Condiciones</t>
  </si>
  <si>
    <t>Indique los años de experiencia con los que cuenta su representada en servicios iguales o similares del presente requerimiento</t>
  </si>
  <si>
    <r>
      <t xml:space="preserve">¿Puede prestar el servicio requerido de acuerdo a lo establecido en el apartado </t>
    </r>
    <r>
      <rPr>
        <b/>
        <sz val="10"/>
        <color rgb="FF000000"/>
        <rFont val="Geomanist"/>
        <family val="3"/>
      </rPr>
      <t>A. OBJETO DE LA CONTRATACIÓN</t>
    </r>
    <r>
      <rPr>
        <sz val="10"/>
        <color rgb="FF000000"/>
        <rFont val="Geomanist"/>
        <family val="3"/>
      </rPr>
      <t>?</t>
    </r>
  </si>
  <si>
    <t>Anexo Técnico</t>
  </si>
  <si>
    <r>
      <t xml:space="preserve">¿Puede prestar el servicio requerido de acuerdo a lo establecido en el apartado </t>
    </r>
    <r>
      <rPr>
        <b/>
        <sz val="10"/>
        <color rgb="FF000000"/>
        <rFont val="Geomanist"/>
        <family val="3"/>
      </rPr>
      <t>B. VIGENCIA DEL CONTRATO</t>
    </r>
    <r>
      <rPr>
        <sz val="10"/>
        <color rgb="FF000000"/>
        <rFont val="Geomanist"/>
        <family val="3"/>
      </rPr>
      <t>?</t>
    </r>
  </si>
  <si>
    <t>Anexo Técnico, Términos y Condiciones</t>
  </si>
  <si>
    <r>
      <t xml:space="preserve">¿Puede prestar el servicio requerido de acuerdo a lo establecido en el apartado </t>
    </r>
    <r>
      <rPr>
        <b/>
        <sz val="10"/>
        <color rgb="FF000000"/>
        <rFont val="Geomanist"/>
        <family val="3"/>
      </rPr>
      <t>C. DESCRIPCIÓN DETALLADA DEL SERVICIO</t>
    </r>
    <r>
      <rPr>
        <sz val="10"/>
        <color rgb="FF000000"/>
        <rFont val="Geomanist"/>
        <family val="3"/>
      </rPr>
      <t>?</t>
    </r>
  </si>
  <si>
    <r>
      <t xml:space="preserve">¿Puede prestar el servicio requerido de acuerdo a lo establecido en el apartado </t>
    </r>
    <r>
      <rPr>
        <b/>
        <sz val="10"/>
        <color rgb="FF000000"/>
        <rFont val="Geomanist"/>
        <family val="3"/>
      </rPr>
      <t xml:space="preserve"> C.1 Alcances</t>
    </r>
    <r>
      <rPr>
        <sz val="10"/>
        <color rgb="FF000000"/>
        <rFont val="Geomanist"/>
        <family val="3"/>
      </rPr>
      <t>?</t>
    </r>
  </si>
  <si>
    <r>
      <t xml:space="preserve">¿Puede prestar el servicio requerido de acuerdo a lo establecido en el apartado </t>
    </r>
    <r>
      <rPr>
        <b/>
        <sz val="10"/>
        <color rgb="FF000000"/>
        <rFont val="Geomanist"/>
        <family val="3"/>
      </rPr>
      <t xml:space="preserve"> C.2. Adquisición de imágenes</t>
    </r>
    <r>
      <rPr>
        <sz val="10"/>
        <color rgb="FF000000"/>
        <rFont val="Geomanist"/>
        <family val="3"/>
      </rPr>
      <t>?</t>
    </r>
  </si>
  <si>
    <r>
      <t xml:space="preserve">¿Puede prestar el servicio requerido de acuerdo a lo establecido en el apartado </t>
    </r>
    <r>
      <rPr>
        <b/>
        <sz val="10"/>
        <color rgb="FF000000"/>
        <rFont val="Geomanist"/>
        <family val="3"/>
      </rPr>
      <t xml:space="preserve"> C.2.1. Captura, gestión, transmisión y exhibición de estudios médicos </t>
    </r>
    <r>
      <rPr>
        <sz val="10"/>
        <color rgb="FF000000"/>
        <rFont val="Geomanist"/>
        <family val="3"/>
      </rPr>
      <t>?</t>
    </r>
  </si>
  <si>
    <r>
      <t xml:space="preserve">¿Puede prestar el servicio requerido de acuerdo a lo establecido en el apartado </t>
    </r>
    <r>
      <rPr>
        <b/>
        <sz val="10"/>
        <color rgb="FF000000"/>
        <rFont val="Geomanist"/>
        <family val="3"/>
      </rPr>
      <t xml:space="preserve">C.2.2. Conectividad </t>
    </r>
    <r>
      <rPr>
        <sz val="10"/>
        <color rgb="FF000000"/>
        <rFont val="Geomanist"/>
        <family val="3"/>
      </rPr>
      <t>?</t>
    </r>
  </si>
  <si>
    <r>
      <t xml:space="preserve">¿Puede prestar el servicio requerido de acuerdo a lo establecido en el apartado </t>
    </r>
    <r>
      <rPr>
        <b/>
        <sz val="10"/>
        <color rgb="FF000000"/>
        <rFont val="Geomanist"/>
        <family val="3"/>
      </rPr>
      <t xml:space="preserve">C.2.3. Estandarización del servicio integral </t>
    </r>
    <r>
      <rPr>
        <sz val="10"/>
        <color rgb="FF000000"/>
        <rFont val="Geomanist"/>
        <family val="3"/>
      </rPr>
      <t>?</t>
    </r>
  </si>
  <si>
    <r>
      <t xml:space="preserve">¿Puede prestar el servicio requerido de acuerdo a lo establecido en el apartado </t>
    </r>
    <r>
      <rPr>
        <b/>
        <sz val="10"/>
        <color rgb="FF000000"/>
        <rFont val="Geomanist"/>
        <family val="3"/>
      </rPr>
      <t xml:space="preserve">C.2.4. Implementación de un software de visualización e interpretación de imágenes radiológicas (PACS) </t>
    </r>
    <r>
      <rPr>
        <sz val="10"/>
        <color rgb="FF000000"/>
        <rFont val="Geomanist"/>
        <family val="3"/>
      </rPr>
      <t>?</t>
    </r>
  </si>
  <si>
    <r>
      <t xml:space="preserve">¿Puede prestar el servicio requerido de acuerdo a lo establecido en el apartado </t>
    </r>
    <r>
      <rPr>
        <b/>
        <sz val="10"/>
        <color rgb="FF000000"/>
        <rFont val="Geomanist"/>
        <family val="3"/>
      </rPr>
      <t xml:space="preserve">C.2.5 Implementación de Solución RIS </t>
    </r>
    <r>
      <rPr>
        <sz val="10"/>
        <color rgb="FF000000"/>
        <rFont val="Geomanist"/>
        <family val="3"/>
      </rPr>
      <t>?</t>
    </r>
  </si>
  <si>
    <r>
      <t xml:space="preserve">¿Puede prestar el servicio requerido de acuerdo a lo establecido en el apartado </t>
    </r>
    <r>
      <rPr>
        <b/>
        <sz val="10"/>
        <color rgb="FF000000"/>
        <rFont val="Geomanist"/>
        <family val="3"/>
      </rPr>
      <t xml:space="preserve">C.2.6. Almacenamiento de estudios médicos </t>
    </r>
    <r>
      <rPr>
        <sz val="10"/>
        <color rgb="FF000000"/>
        <rFont val="Geomanist"/>
        <family val="3"/>
      </rPr>
      <t>?</t>
    </r>
  </si>
  <si>
    <r>
      <t xml:space="preserve">¿Puede prestar el servicio requerido de acuerdo a lo establecido en el apartado </t>
    </r>
    <r>
      <rPr>
        <b/>
        <sz val="10"/>
        <color rgb="FF000000"/>
        <rFont val="Geomanist"/>
        <family val="3"/>
      </rPr>
      <t>C.3. Redes de comunicación</t>
    </r>
    <r>
      <rPr>
        <sz val="10"/>
        <color rgb="FF000000"/>
        <rFont val="Geomanist"/>
        <family val="3"/>
      </rPr>
      <t>?</t>
    </r>
  </si>
  <si>
    <r>
      <t xml:space="preserve">¿Puede prestar el servicio requerido de acuerdo a lo establecido en el apartado </t>
    </r>
    <r>
      <rPr>
        <b/>
        <sz val="10"/>
        <color rgb="FF000000"/>
        <rFont val="Geomanist"/>
        <family val="3"/>
      </rPr>
      <t xml:space="preserve">C.3.1. Interconectividad con la red del Organismo </t>
    </r>
    <r>
      <rPr>
        <sz val="10"/>
        <color rgb="FF000000"/>
        <rFont val="Geomanist"/>
        <family val="3"/>
      </rPr>
      <t>?</t>
    </r>
  </si>
  <si>
    <r>
      <t xml:space="preserve">¿Puede prestar el servicio requerido de acuerdo a lo establecido en el apartado </t>
    </r>
    <r>
      <rPr>
        <b/>
        <sz val="10"/>
        <color rgb="FF000000"/>
        <rFont val="Geomanist"/>
        <family val="3"/>
      </rPr>
      <t>C.4. Equipamiento para digitalización</t>
    </r>
    <r>
      <rPr>
        <sz val="10"/>
        <color rgb="FF000000"/>
        <rFont val="Geomanist"/>
        <family val="3"/>
      </rPr>
      <t>?</t>
    </r>
  </si>
  <si>
    <r>
      <t xml:space="preserve">¿Puede prestar el servicio requerido de acuerdo a lo establecido en el apartado </t>
    </r>
    <r>
      <rPr>
        <b/>
        <sz val="10"/>
        <color rgb="FF000000"/>
        <rFont val="Geomanist"/>
        <family val="3"/>
      </rPr>
      <t>C.4.1. Equipamiento para digitalización para las Unidades Médicas de Coordinaciones Estatales y Unidades Médicas de Alta Especialidad</t>
    </r>
    <r>
      <rPr>
        <sz val="10"/>
        <color rgb="FF000000"/>
        <rFont val="Geomanist"/>
        <family val="3"/>
      </rPr>
      <t>?</t>
    </r>
  </si>
  <si>
    <r>
      <t xml:space="preserve">¿Puede prestar el servicio requerido de acuerdo a lo establecido en el apartado </t>
    </r>
    <r>
      <rPr>
        <b/>
        <sz val="10"/>
        <color rgb="FF000000"/>
        <rFont val="Geomanist"/>
        <family val="3"/>
      </rPr>
      <t>C.4.2. Entrega, instalación y puesta en operación</t>
    </r>
    <r>
      <rPr>
        <sz val="10"/>
        <color rgb="FF000000"/>
        <rFont val="Geomanist"/>
        <family val="3"/>
      </rPr>
      <t>?</t>
    </r>
  </si>
  <si>
    <r>
      <t xml:space="preserve">¿Puede prestar el servicio requerido de acuerdo a lo establecido en el apartado </t>
    </r>
    <r>
      <rPr>
        <b/>
        <sz val="10"/>
        <color rgb="FF000000"/>
        <rFont val="Geomanist"/>
        <family val="3"/>
      </rPr>
      <t>C.4.3. Validación del Sistema de Información</t>
    </r>
    <r>
      <rPr>
        <sz val="10"/>
        <color rgb="FF000000"/>
        <rFont val="Geomanist"/>
        <family val="3"/>
      </rPr>
      <t>?</t>
    </r>
  </si>
  <si>
    <r>
      <t>¿Puede prestar el servicio requerido de acuerdo a lo establecido en el apartado</t>
    </r>
    <r>
      <rPr>
        <b/>
        <sz val="10"/>
        <color rgb="FF000000"/>
        <rFont val="Geomanist"/>
        <family val="3"/>
      </rPr>
      <t xml:space="preserve"> C.4. Condiciones de entrega, instalación y puesta en operación</t>
    </r>
    <r>
      <rPr>
        <sz val="10"/>
        <color rgb="FF000000"/>
        <rFont val="Geomanist"/>
        <family val="3"/>
      </rPr>
      <t>?</t>
    </r>
  </si>
  <si>
    <r>
      <t>¿Puede prestar el servicio requerido de acuerdo a lo establecido en el apartado</t>
    </r>
    <r>
      <rPr>
        <b/>
        <sz val="10"/>
        <color rgb="FF000000"/>
        <rFont val="Geomanist"/>
        <family val="3"/>
      </rPr>
      <t xml:space="preserve"> C.4.1. Problemas de funcionalidad de los equipos</t>
    </r>
    <r>
      <rPr>
        <sz val="10"/>
        <color rgb="FF000000"/>
        <rFont val="Geomanist"/>
        <family val="3"/>
      </rPr>
      <t>?</t>
    </r>
  </si>
  <si>
    <r>
      <t>¿Puede prestar el servicio requerido de acuerdo a lo establecido en el apartado</t>
    </r>
    <r>
      <rPr>
        <b/>
        <sz val="10"/>
        <color rgb="FF000000"/>
        <rFont val="Geomanist"/>
        <family val="3"/>
      </rPr>
      <t xml:space="preserve"> C.4.2. Reportes de fallas del equipamiento de digitalización y del equipo médico adicional </t>
    </r>
    <r>
      <rPr>
        <sz val="10"/>
        <color rgb="FF000000"/>
        <rFont val="Geomanist"/>
        <family val="3"/>
      </rPr>
      <t>?</t>
    </r>
  </si>
  <si>
    <r>
      <t>¿Puede prestar el servicio requerido de acuerdo a lo establecido en el apartado</t>
    </r>
    <r>
      <rPr>
        <b/>
        <sz val="10"/>
        <color rgb="FF000000"/>
        <rFont val="Geomanist"/>
        <family val="3"/>
      </rPr>
      <t xml:space="preserve"> C.4.3. Apoyo a la operación </t>
    </r>
    <r>
      <rPr>
        <sz val="10"/>
        <color rgb="FF000000"/>
        <rFont val="Geomanist"/>
        <family val="3"/>
      </rPr>
      <t>?</t>
    </r>
  </si>
  <si>
    <r>
      <t>¿Puede prestar el servicio requerido de acuerdo a lo establecido en el apartado</t>
    </r>
    <r>
      <rPr>
        <b/>
        <sz val="10"/>
        <color rgb="FF000000"/>
        <rFont val="Geomanist"/>
        <family val="3"/>
      </rPr>
      <t xml:space="preserve"> C.4.4. Mesa de Ayuda </t>
    </r>
    <r>
      <rPr>
        <sz val="10"/>
        <color rgb="FF000000"/>
        <rFont val="Geomanist"/>
        <family val="3"/>
      </rPr>
      <t>?</t>
    </r>
  </si>
  <si>
    <r>
      <t>¿Puede prestar el servicio requerido de acuerdo a lo establecido en el apartado</t>
    </r>
    <r>
      <rPr>
        <b/>
        <sz val="10"/>
        <color rgb="FF000000"/>
        <rFont val="Geomanist"/>
        <family val="3"/>
      </rPr>
      <t xml:space="preserve"> C.5. Niveles de servicio </t>
    </r>
    <r>
      <rPr>
        <sz val="10"/>
        <color rgb="FF000000"/>
        <rFont val="Geomanist"/>
        <family val="3"/>
      </rPr>
      <t>?</t>
    </r>
  </si>
  <si>
    <r>
      <t>¿Puede prestar el servicio requerido de acuerdo a lo establecido en el apartado</t>
    </r>
    <r>
      <rPr>
        <b/>
        <sz val="10"/>
        <color rgb="FF000000"/>
        <rFont val="Geomanist"/>
        <family val="3"/>
      </rPr>
      <t xml:space="preserve"> C.5.1. Bitácora de incidencias</t>
    </r>
    <r>
      <rPr>
        <sz val="10"/>
        <color rgb="FF000000"/>
        <rFont val="Geomanist"/>
        <family val="3"/>
      </rPr>
      <t>?</t>
    </r>
  </si>
  <si>
    <r>
      <t>¿Puede prestar el servicio requerido de acuerdo a lo establecido en el apartado</t>
    </r>
    <r>
      <rPr>
        <b/>
        <sz val="10"/>
        <color rgb="FF000000"/>
        <rFont val="Geomanist"/>
        <family val="3"/>
      </rPr>
      <t xml:space="preserve"> C.5.2. Innovación y mejoras tecnológicas </t>
    </r>
    <r>
      <rPr>
        <sz val="10"/>
        <color rgb="FF000000"/>
        <rFont val="Geomanist"/>
        <family val="3"/>
      </rPr>
      <t>?</t>
    </r>
  </si>
  <si>
    <r>
      <t xml:space="preserve">¿Puede prestar el servicio requerido de acuerdo a lo establecido en el apartado </t>
    </r>
    <r>
      <rPr>
        <b/>
        <sz val="10"/>
        <color rgb="FF000000"/>
        <rFont val="Geomanist"/>
        <family val="3"/>
      </rPr>
      <t xml:space="preserve">C.5.3. Mantenimiento preventivo y correctivo del equipamiento para digitalización </t>
    </r>
    <r>
      <rPr>
        <sz val="10"/>
        <color rgb="FF000000"/>
        <rFont val="Geomanist"/>
        <family val="3"/>
      </rPr>
      <t>?</t>
    </r>
  </si>
  <si>
    <r>
      <t xml:space="preserve">¿Puede prestar el servicio requerido de acuerdo a lo establecido en el apartado </t>
    </r>
    <r>
      <rPr>
        <b/>
        <sz val="10"/>
        <color rgb="FF000000"/>
        <rFont val="Geomanist"/>
        <family val="3"/>
      </rPr>
      <t xml:space="preserve">C.5.4. Asistencia técnica del equipamiento de digitalización </t>
    </r>
    <r>
      <rPr>
        <sz val="10"/>
        <color rgb="FF000000"/>
        <rFont val="Geomanist"/>
        <family val="3"/>
      </rPr>
      <t>?</t>
    </r>
  </si>
  <si>
    <r>
      <t xml:space="preserve">¿Puede prestar el servicio requerido de acuerdo a lo establecido en el apartado </t>
    </r>
    <r>
      <rPr>
        <b/>
        <sz val="10"/>
        <color rgb="FF000000"/>
        <rFont val="Geomanist"/>
        <family val="3"/>
      </rPr>
      <t xml:space="preserve">C.5.5. Supervisión en instalación y mantenimientos </t>
    </r>
    <r>
      <rPr>
        <sz val="10"/>
        <color rgb="FF000000"/>
        <rFont val="Geomanist"/>
        <family val="3"/>
      </rPr>
      <t>?</t>
    </r>
  </si>
  <si>
    <r>
      <t xml:space="preserve">¿Puede prestar el servicio requerido de acuerdo a lo establecido en el apartado </t>
    </r>
    <r>
      <rPr>
        <b/>
        <sz val="10"/>
        <color rgb="FF000000"/>
        <rFont val="Geomanist"/>
        <family val="3"/>
      </rPr>
      <t xml:space="preserve">C.5.6. Condiciones del personal propuesto (Ingeniero en sitio) </t>
    </r>
    <r>
      <rPr>
        <sz val="10"/>
        <color rgb="FF000000"/>
        <rFont val="Geomanist"/>
        <family val="3"/>
      </rPr>
      <t>?</t>
    </r>
  </si>
  <si>
    <r>
      <t xml:space="preserve">¿Puede prestar el servicio requerido de acuerdo a lo establecido en el apartado </t>
    </r>
    <r>
      <rPr>
        <b/>
        <sz val="10"/>
        <color rgb="FF000000"/>
        <rFont val="Geomanist"/>
        <family val="3"/>
      </rPr>
      <t xml:space="preserve">C.5.7. Perfil del personal propuesto (Ingeniero en sitio) </t>
    </r>
    <r>
      <rPr>
        <sz val="10"/>
        <color rgb="FF000000"/>
        <rFont val="Geomanist"/>
        <family val="3"/>
      </rPr>
      <t>?</t>
    </r>
  </si>
  <si>
    <r>
      <t xml:space="preserve">¿Puede prestar el servicio requerido de acuerdo a lo establecido en el apartado </t>
    </r>
    <r>
      <rPr>
        <b/>
        <sz val="10"/>
        <color rgb="FF000000"/>
        <rFont val="Geomanist"/>
        <family val="3"/>
      </rPr>
      <t xml:space="preserve">C.5.8. Actividades del personal (s) asignado(s) </t>
    </r>
    <r>
      <rPr>
        <sz val="10"/>
        <color rgb="FF000000"/>
        <rFont val="Geomanist"/>
        <family val="3"/>
      </rPr>
      <t>?</t>
    </r>
  </si>
  <si>
    <r>
      <t xml:space="preserve">¿Puede prestar el servicio requerido de acuerdo a lo establecido en el apartado </t>
    </r>
    <r>
      <rPr>
        <b/>
        <sz val="10"/>
        <color rgb="FF000000"/>
        <rFont val="Geomanist"/>
        <family val="3"/>
      </rPr>
      <t xml:space="preserve">C.6. Equipo médico adicional </t>
    </r>
    <r>
      <rPr>
        <sz val="10"/>
        <color rgb="FF000000"/>
        <rFont val="Geomanist"/>
        <family val="3"/>
      </rPr>
      <t>?</t>
    </r>
  </si>
  <si>
    <r>
      <t xml:space="preserve">¿Puede prestar el servicio requerido de acuerdo a lo establecido en el apartado </t>
    </r>
    <r>
      <rPr>
        <b/>
        <sz val="10"/>
        <color rgb="FF000000"/>
        <rFont val="Geomanist"/>
        <family val="3"/>
      </rPr>
      <t xml:space="preserve">C.6.1. Entrega del equipo médico adicional </t>
    </r>
    <r>
      <rPr>
        <sz val="10"/>
        <color rgb="FF000000"/>
        <rFont val="Geomanist"/>
        <family val="3"/>
      </rPr>
      <t>?</t>
    </r>
  </si>
  <si>
    <r>
      <t xml:space="preserve">¿Puede prestar el servicio requerido de acuerdo a lo establecido en el apartado </t>
    </r>
    <r>
      <rPr>
        <b/>
        <sz val="10"/>
        <color rgb="FF000000"/>
        <rFont val="Geomanist"/>
        <family val="3"/>
      </rPr>
      <t xml:space="preserve">C.6.2. Mantenimiento preventivo del equipo médico adicional </t>
    </r>
    <r>
      <rPr>
        <sz val="10"/>
        <color rgb="FF000000"/>
        <rFont val="Geomanist"/>
        <family val="3"/>
      </rPr>
      <t>?</t>
    </r>
  </si>
  <si>
    <r>
      <t xml:space="preserve">¿Puede prestar el servicio requerido de acuerdo a lo establecido en el apartado </t>
    </r>
    <r>
      <rPr>
        <b/>
        <sz val="10"/>
        <color rgb="FF000000"/>
        <rFont val="Geomanist"/>
        <family val="3"/>
      </rPr>
      <t xml:space="preserve">C.6.3. Mantenimiento correctivo del equipo médico adicional </t>
    </r>
    <r>
      <rPr>
        <sz val="10"/>
        <color rgb="FF000000"/>
        <rFont val="Geomanist"/>
        <family val="3"/>
      </rPr>
      <t>?</t>
    </r>
  </si>
  <si>
    <r>
      <t xml:space="preserve">¿Puede prestar el servicio requerido de acuerdo a lo establecido en el apartado </t>
    </r>
    <r>
      <rPr>
        <b/>
        <sz val="10"/>
        <color rgb="FF000000"/>
        <rFont val="Geomanist"/>
        <family val="3"/>
      </rPr>
      <t xml:space="preserve">C.7. Tecnovigilancia </t>
    </r>
    <r>
      <rPr>
        <sz val="10"/>
        <color rgb="FF000000"/>
        <rFont val="Geomanist"/>
        <family val="3"/>
      </rPr>
      <t>?</t>
    </r>
  </si>
  <si>
    <r>
      <t xml:space="preserve">¿Puede prestar el servicio requerido de acuerdo a lo establecido en el apartado </t>
    </r>
    <r>
      <rPr>
        <b/>
        <sz val="10"/>
        <color rgb="FF000000"/>
        <rFont val="Geomanist"/>
        <family val="3"/>
      </rPr>
      <t>C.8.1. Reportes estadísticos</t>
    </r>
    <r>
      <rPr>
        <sz val="10"/>
        <color rgb="FF000000"/>
        <rFont val="Geomanist"/>
        <family val="3"/>
      </rPr>
      <t>?</t>
    </r>
  </si>
  <si>
    <r>
      <t xml:space="preserve">¿Puede prestar el servicio requerido de acuerdo a lo establecido en el apartado </t>
    </r>
    <r>
      <rPr>
        <b/>
        <sz val="10"/>
        <color rgb="FF000000"/>
        <rFont val="Geomanist"/>
        <family val="3"/>
      </rPr>
      <t>C.8.2. Reporte mensual de la productividad para la unidad médica</t>
    </r>
    <r>
      <rPr>
        <sz val="10"/>
        <color rgb="FF000000"/>
        <rFont val="Geomanist"/>
        <family val="3"/>
      </rPr>
      <t>?</t>
    </r>
  </si>
  <si>
    <r>
      <t xml:space="preserve">¿Puede prestar el servicio requerido de acuerdo a lo establecido en el apartado </t>
    </r>
    <r>
      <rPr>
        <b/>
        <sz val="10"/>
        <color rgb="FF000000"/>
        <rFont val="Geomanist"/>
        <family val="3"/>
      </rPr>
      <t>C.8.3. Reporte de control de Productividad-Presupuesto por la Coordinación Normatividad y Planeación Médica (CNPM)</t>
    </r>
    <r>
      <rPr>
        <sz val="10"/>
        <color rgb="FF000000"/>
        <rFont val="Geomanist"/>
        <family val="3"/>
      </rPr>
      <t>?</t>
    </r>
  </si>
  <si>
    <r>
      <t xml:space="preserve">¿Puede prestar el servicio requerido de acuerdo a lo establecido en el apartado </t>
    </r>
    <r>
      <rPr>
        <b/>
        <sz val="10"/>
        <color rgb="FF000000"/>
        <rFont val="Geomanist"/>
        <family val="3"/>
      </rPr>
      <t xml:space="preserve">C.9. Migración de la información </t>
    </r>
    <r>
      <rPr>
        <sz val="10"/>
        <color rgb="FF000000"/>
        <rFont val="Geomanist"/>
        <family val="3"/>
      </rPr>
      <t>?</t>
    </r>
  </si>
  <si>
    <r>
      <t xml:space="preserve">¿Puede prestar el servicio requerido de acuerdo a lo establecido en el apartado </t>
    </r>
    <r>
      <rPr>
        <b/>
        <sz val="10"/>
        <color rgb="FF000000"/>
        <rFont val="Geomanist"/>
        <family val="3"/>
      </rPr>
      <t xml:space="preserve">C.10. Transferencia de conocimiento técnico previa y continua </t>
    </r>
    <r>
      <rPr>
        <sz val="10"/>
        <color rgb="FF000000"/>
        <rFont val="Geomanist"/>
        <family val="3"/>
      </rPr>
      <t>?</t>
    </r>
  </si>
  <si>
    <r>
      <t xml:space="preserve">¿Puede prestar el servicio requerido de acuerdo a lo establecido en el apartado </t>
    </r>
    <r>
      <rPr>
        <b/>
        <sz val="10"/>
        <color rgb="FF000000"/>
        <rFont val="Geomanist"/>
        <family val="3"/>
      </rPr>
      <t>c.12. La unidad de medida</t>
    </r>
    <r>
      <rPr>
        <sz val="10"/>
        <color rgb="FF000000"/>
        <rFont val="Geomanist"/>
        <family val="3"/>
      </rPr>
      <t>?</t>
    </r>
  </si>
  <si>
    <r>
      <t xml:space="preserve">¿Puede prestar el servicio requerido de acuerdo a lo establecido en el apartado </t>
    </r>
    <r>
      <rPr>
        <b/>
        <sz val="10"/>
        <color rgb="FF000000"/>
        <rFont val="Geomanist"/>
        <family val="3"/>
      </rPr>
      <t xml:space="preserve">D. Proceso de entrega de bienes, de instalación de equipos o toda actividad que se requiera realizar, previo al inicio del contrato que deberá realizar el proveedor adjudicado. </t>
    </r>
    <r>
      <rPr>
        <sz val="10"/>
        <color rgb="FF000000"/>
        <rFont val="Geomanist"/>
        <family val="3"/>
      </rPr>
      <t>?</t>
    </r>
  </si>
  <si>
    <r>
      <t xml:space="preserve">¿Puede prestar el servicio requerido de acuerdo a lo establecido en el apartado </t>
    </r>
    <r>
      <rPr>
        <b/>
        <sz val="10"/>
        <color rgb="FF000000"/>
        <rFont val="Geomanist"/>
        <family val="3"/>
      </rPr>
      <t xml:space="preserve">e. Formatos anexos mediante los cuales se realizará la entrega-recepción, seguimiento, validación y aquellas funciones que se consideren necesarias para la correcta administración del servicio, arrendamiento o entrega de bienes.  </t>
    </r>
    <r>
      <rPr>
        <sz val="10"/>
        <color rgb="FF000000"/>
        <rFont val="Geomanist"/>
        <family val="3"/>
      </rPr>
      <t>?</t>
    </r>
  </si>
  <si>
    <r>
      <t xml:space="preserve">¿Puede prestar el servicio requerido de acuerdo a lo establecido en el apartado </t>
    </r>
    <r>
      <rPr>
        <b/>
        <sz val="10"/>
        <color rgb="FF000000"/>
        <rFont val="Geomanist"/>
        <family val="3"/>
      </rPr>
      <t>f. Generación de información. Estudios, formatos u otro, por parte del proveedor que pertenezcan a IMSS-Bienestar.</t>
    </r>
    <r>
      <rPr>
        <sz val="10"/>
        <color rgb="FF000000"/>
        <rFont val="Geomanist"/>
        <family val="3"/>
      </rPr>
      <t xml:space="preserve"> </t>
    </r>
    <r>
      <rPr>
        <b/>
        <sz val="10"/>
        <color rgb="FF000000"/>
        <rFont val="Geomanist"/>
        <family val="3"/>
      </rPr>
      <t xml:space="preserve"> </t>
    </r>
    <r>
      <rPr>
        <sz val="10"/>
        <color rgb="FF000000"/>
        <rFont val="Geomanist"/>
        <family val="3"/>
      </rPr>
      <t>?</t>
    </r>
  </si>
  <si>
    <r>
      <t xml:space="preserve">¿Puede prestar el servicio requerido de acuerdo a lo establecido en el apartado </t>
    </r>
    <r>
      <rPr>
        <b/>
        <sz val="10"/>
        <color rgb="FF000000"/>
        <rFont val="Geomanist"/>
        <family val="3"/>
      </rPr>
      <t xml:space="preserve">g. Pruebas, Método de evaluación, responsable de llevarlas a cabo, tiempo requerido para su realización, unidad de medida con la cual se determinará y resultado mínimo. </t>
    </r>
    <r>
      <rPr>
        <sz val="10"/>
        <color rgb="FF000000"/>
        <rFont val="Geomanist"/>
        <family val="3"/>
      </rPr>
      <t>?</t>
    </r>
  </si>
  <si>
    <r>
      <t xml:space="preserve">¿Su representada acepta lo señalado en el apartado </t>
    </r>
    <r>
      <rPr>
        <b/>
        <sz val="10"/>
        <color rgb="FF000000"/>
        <rFont val="Geomanist"/>
        <family val="3"/>
      </rPr>
      <t>h. Modificación de la especificación técnica de algún bien que no se encuentre regulado por el Compendio Nacional de Insumos para la Salud expedido por el Consejo de Salubridad General</t>
    </r>
    <r>
      <rPr>
        <sz val="10"/>
        <color rgb="FF000000"/>
        <rFont val="Geomanist"/>
        <family val="3"/>
      </rPr>
      <t>?</t>
    </r>
  </si>
  <si>
    <r>
      <t>¿Su representada cumple con lo solicitado en el apartado</t>
    </r>
    <r>
      <rPr>
        <b/>
        <sz val="10"/>
        <color rgb="FF000000"/>
        <rFont val="Geomanist"/>
        <family val="3"/>
      </rPr>
      <t xml:space="preserve"> i. Normas Oficiales Mexicanas, Normas Internacionales, Normas de Referencia o Especificaciones, cuyo cumplimiento se exige a los licitantes, licencias, autorizaciones y permisos.</t>
    </r>
    <r>
      <rPr>
        <sz val="10"/>
        <color rgb="FF000000"/>
        <rFont val="Geomanist"/>
        <family val="3"/>
      </rPr>
      <t>?</t>
    </r>
  </si>
  <si>
    <r>
      <t>¿Puede prestar el servicio requerido de acuerdo a lo establecido en el apartado</t>
    </r>
    <r>
      <rPr>
        <b/>
        <sz val="10"/>
        <color rgb="FF000000"/>
        <rFont val="Geomanist"/>
        <family val="3"/>
      </rPr>
      <t xml:space="preserve"> B)	PLAZO Y CONDICIONES DE ENTREGA DEL BIEN, ARRENDAMIENTO O SERVICIO Y CONDICIONES DE ENTREGA </t>
    </r>
    <r>
      <rPr>
        <sz val="10"/>
        <color rgb="FF000000"/>
        <rFont val="Geomanist"/>
        <family val="3"/>
      </rPr>
      <t>?</t>
    </r>
  </si>
  <si>
    <t>Términos y Condiciones</t>
  </si>
  <si>
    <r>
      <t xml:space="preserve">¿Puede prestar el servicio requerido de acuerdo a lo establecido en el apartado </t>
    </r>
    <r>
      <rPr>
        <b/>
        <sz val="10"/>
        <color rgb="FF000000"/>
        <rFont val="Geomanist"/>
        <family val="3"/>
      </rPr>
      <t xml:space="preserve">B.1 CONDICIONES DE PRESTACIÓN DEL SERVICIO </t>
    </r>
    <r>
      <rPr>
        <sz val="10"/>
        <color rgb="FF000000"/>
        <rFont val="Geomanist"/>
        <family val="3"/>
      </rPr>
      <t>?</t>
    </r>
  </si>
  <si>
    <r>
      <t xml:space="preserve">¿Su cotización contempla lo establecido en el apartado </t>
    </r>
    <r>
      <rPr>
        <b/>
        <sz val="10"/>
        <color rgb="FF000000"/>
        <rFont val="Geomanist"/>
        <family val="3"/>
      </rPr>
      <t xml:space="preserve">C.1 EVALUACIÓN TÉCNICA  </t>
    </r>
    <r>
      <rPr>
        <sz val="10"/>
        <color rgb="FF000000"/>
        <rFont val="Geomanist"/>
        <family val="3"/>
      </rPr>
      <t>?</t>
    </r>
  </si>
  <si>
    <r>
      <t xml:space="preserve">¿Su cotización contempla lo establecido en el apartado </t>
    </r>
    <r>
      <rPr>
        <b/>
        <sz val="10"/>
        <color rgb="FF000000"/>
        <rFont val="Geomanist"/>
        <family val="3"/>
      </rPr>
      <t xml:space="preserve">C.2 EVALUACIÓN LEGAL  </t>
    </r>
    <r>
      <rPr>
        <sz val="10"/>
        <color rgb="FF000000"/>
        <rFont val="Geomanist"/>
        <family val="3"/>
      </rPr>
      <t>?</t>
    </r>
  </si>
  <si>
    <r>
      <t xml:space="preserve">¿Su cotización contempla lo establecido en el apartado </t>
    </r>
    <r>
      <rPr>
        <b/>
        <sz val="10"/>
        <color rgb="FF000000"/>
        <rFont val="Geomanist"/>
        <family val="3"/>
      </rPr>
      <t xml:space="preserve">C.3 EVALUACIÓN ECONÓMICA  </t>
    </r>
    <r>
      <rPr>
        <sz val="10"/>
        <color rgb="FF000000"/>
        <rFont val="Geomanist"/>
        <family val="3"/>
      </rPr>
      <t>?</t>
    </r>
  </si>
  <si>
    <r>
      <t xml:space="preserve">¿Puede prestar el servicio requerido de acuerdo a lo establecido en el apartado </t>
    </r>
    <r>
      <rPr>
        <b/>
        <sz val="10"/>
        <color rgb="FF000000"/>
        <rFont val="Geomanist"/>
        <family val="3"/>
      </rPr>
      <t>C.4 CAUSALES EXPRESAS DE DESECHAMIENTO</t>
    </r>
    <r>
      <rPr>
        <sz val="10"/>
        <color rgb="FF000000"/>
        <rFont val="Geomanist"/>
        <family val="3"/>
      </rPr>
      <t>?</t>
    </r>
  </si>
  <si>
    <r>
      <t xml:space="preserve">¿Su representada puede cumplir con lo solicitado en el apartado </t>
    </r>
    <r>
      <rPr>
        <b/>
        <sz val="10"/>
        <color rgb="FF000000"/>
        <rFont val="Geomanist"/>
        <family val="3"/>
      </rPr>
      <t xml:space="preserve">D)	LICENCIAS, PERMISOS, REGISTROS, CERTIFICADOS O AUTORIZACIONES QUE DEBE APLICARSE AL BIEN O SERVICIO A CONTRATAR. </t>
    </r>
    <r>
      <rPr>
        <sz val="10"/>
        <color rgb="FF000000"/>
        <rFont val="Geomanist"/>
        <family val="3"/>
      </rPr>
      <t>?</t>
    </r>
  </si>
  <si>
    <r>
      <t xml:space="preserve">¿Su representada puede cumplir con lo solicitado en el apartado </t>
    </r>
    <r>
      <rPr>
        <b/>
        <sz val="10"/>
        <color rgb="FF000000"/>
        <rFont val="Geomanist"/>
        <family val="3"/>
      </rPr>
      <t>E) DOCUMENTACIÓN TÉCNICA</t>
    </r>
    <r>
      <rPr>
        <sz val="10"/>
        <color rgb="FF000000"/>
        <rFont val="Geomanist"/>
        <family val="3"/>
      </rPr>
      <t>?</t>
    </r>
  </si>
  <si>
    <r>
      <t xml:space="preserve">¿Puede prestar el servicio requerido de acuerdo a lo establecido en el apartado </t>
    </r>
    <r>
      <rPr>
        <b/>
        <sz val="10"/>
        <color rgb="FF000000"/>
        <rFont val="Geomanist"/>
        <family val="3"/>
      </rPr>
      <t xml:space="preserve">F)	VISITA A LAS INSTALACIONES INSTITUCIONALES DONDE SE SUMINISTRARÁN O SE COLOCARÁN LOS BIENES O DONDE SE PRESTARÁN LOS SERVICIOS, EN SU CASO.  </t>
    </r>
    <r>
      <rPr>
        <sz val="10"/>
        <color rgb="FF000000"/>
        <rFont val="Geomanist"/>
        <family val="3"/>
      </rPr>
      <t>?</t>
    </r>
  </si>
  <si>
    <r>
      <t xml:space="preserve">¿Puede prestar el servicio requerido de acuerdo a lo establecido en el apartado </t>
    </r>
    <r>
      <rPr>
        <b/>
        <sz val="10"/>
        <color rgb="FF000000"/>
        <rFont val="Geomanist"/>
        <family val="3"/>
      </rPr>
      <t xml:space="preserve"> H.1 PENAS CONVENCIONALES. </t>
    </r>
    <r>
      <rPr>
        <sz val="10"/>
        <color rgb="FF000000"/>
        <rFont val="Geomanist"/>
        <family val="3"/>
      </rPr>
      <t>?</t>
    </r>
  </si>
  <si>
    <r>
      <t xml:space="preserve">¿Puede prestar el servicio requerido de acuerdo a lo establecido en los apartados </t>
    </r>
    <r>
      <rPr>
        <b/>
        <sz val="10"/>
        <color rgb="FF000000"/>
        <rFont val="Geomanist"/>
        <family val="3"/>
      </rPr>
      <t xml:space="preserve"> H.2 DEDUCCIONES y H.3 TABLA DE DEDUCCIONES</t>
    </r>
    <r>
      <rPr>
        <sz val="10"/>
        <color rgb="FF000000"/>
        <rFont val="Geomanist"/>
        <family val="3"/>
      </rPr>
      <t>?</t>
    </r>
  </si>
  <si>
    <r>
      <t xml:space="preserve">¿Puede prestar el servicio requerido de acuerdo a lo establecido en el apartado </t>
    </r>
    <r>
      <rPr>
        <b/>
        <sz val="10"/>
        <color rgb="FF000000"/>
        <rFont val="Geomanist"/>
        <family val="3"/>
      </rPr>
      <t xml:space="preserve">I)	DEVOLUCIÓN POR DEFECTOS, VICIOS OCULTOS DE LOS BIENES O DE LA CALIDAD DE LOS SERVICIOS </t>
    </r>
    <r>
      <rPr>
        <sz val="10"/>
        <color rgb="FF000000"/>
        <rFont val="Geomanist"/>
        <family val="3"/>
      </rPr>
      <t>?</t>
    </r>
  </si>
  <si>
    <r>
      <t xml:space="preserve">¿Su representada puede cumplir con lo solicitado en el apartado </t>
    </r>
    <r>
      <rPr>
        <b/>
        <sz val="10"/>
        <color rgb="FF000000"/>
        <rFont val="Geomanist"/>
        <family val="3"/>
      </rPr>
      <t>J) GARANTÍA DE CUMPLIMIENTO</t>
    </r>
    <r>
      <rPr>
        <sz val="10"/>
        <color rgb="FF000000"/>
        <rFont val="Geomanist"/>
        <family val="3"/>
      </rPr>
      <t>?</t>
    </r>
  </si>
  <si>
    <r>
      <t xml:space="preserve">¿Puede prestar el servicio requerido de acuerdo a lo establecido en el apartado </t>
    </r>
    <r>
      <rPr>
        <b/>
        <sz val="10"/>
        <color rgb="FF000000"/>
        <rFont val="Geomanist"/>
        <family val="3"/>
      </rPr>
      <t>K) FORMA DE PAGO</t>
    </r>
    <r>
      <rPr>
        <sz val="10"/>
        <color rgb="FF000000"/>
        <rFont val="Geomanist"/>
        <family val="3"/>
      </rPr>
      <t>?</t>
    </r>
  </si>
  <si>
    <r>
      <t>¿Puede prestar el servicio requerido de acuerdo a lo establecido en el apartado</t>
    </r>
    <r>
      <rPr>
        <b/>
        <sz val="10"/>
        <color rgb="FF000000"/>
        <rFont val="Geomanist"/>
        <family val="3"/>
      </rPr>
      <t xml:space="preserve"> L)	MECANISMOS DE COMPROBACIÓN, SUPERVISIÓN Y VERIFICACIÓN DE LOS BIENES O DE LOS SERVICIOS CONTRATADOS Y EFECTIVAMENTE ENTREGADOS O PRESTADOS, ASÍ COMO DEL CUMPLIMIENTO DE LAS REQUISICIONES DE CADA ENTREGABLE. </t>
    </r>
    <r>
      <rPr>
        <sz val="10"/>
        <color rgb="FF000000"/>
        <rFont val="Geomanist"/>
        <family val="3"/>
      </rPr>
      <t>?</t>
    </r>
  </si>
  <si>
    <r>
      <t xml:space="preserve">¿Su representada acepta lo solicitado en el apartado </t>
    </r>
    <r>
      <rPr>
        <b/>
        <sz val="10"/>
        <color rgb="FF000000"/>
        <rFont val="Geomanist"/>
        <family val="3"/>
      </rPr>
      <t xml:space="preserve">N)	AVISO DE PRIVACIDAD, ASÍ COMO LA PRECISIÓN DE LAS MEDIDAS DE SEGURIDAD PARA EL MANEJO DE LA INFORMACIÓN PARA BIENES O SERVICIOS DE TECNOLOGÍAS DE LA INFORMACIÓN Y COMUNICACIONES, ALINEADO A LA POLÍTICA GENERAL DE SEGURIDAD DE LA INFORMACIÓN EN MATERIA DE TIC, CUANDO SE CONSIDERE APLICABLE </t>
    </r>
    <r>
      <rPr>
        <sz val="10"/>
        <color rgb="FF000000"/>
        <rFont val="Geomanist"/>
        <family val="3"/>
      </rPr>
      <t>?</t>
    </r>
  </si>
  <si>
    <r>
      <t xml:space="preserve">¿Su representada puede cumplir con lo solicitado en el apartado </t>
    </r>
    <r>
      <rPr>
        <b/>
        <sz val="10"/>
        <color rgb="FF000000"/>
        <rFont val="Geomanist"/>
        <family val="3"/>
      </rPr>
      <t>O) SEGURO DE RESPONSABILIDAD CIVIL</t>
    </r>
    <r>
      <rPr>
        <sz val="10"/>
        <color rgb="FF000000"/>
        <rFont val="Geomanist"/>
        <family val="3"/>
      </rPr>
      <t>?</t>
    </r>
  </si>
  <si>
    <t>¿Está en posibilidad de presentar la siguiente documentación como parte de su propuesta técnica en el procedimiento de contratación?  
Nota: Dicha documentación solamente deberá ser entregada DURANTE EL PROCEDIMIENTO DE CONTRATACIÓN correspondiente, en el orden que se señala.</t>
  </si>
  <si>
    <t>Deberá exponer su propuesta describiendo cada uno de los puntos del Anexo Técnico y de los presentes Términos y Condiciones, lo que representará la aceptación de la totalidad de las condiciones indicadas para la prestación del servicio y también representará su compromiso explícito, mediante la presentación de la propuesta firmada por el representante legal, para cumplirlas durante el plazo que duren los servicios que se están contratando comprendidos en el presente documento</t>
  </si>
  <si>
    <t>Términos y Condiciones D) LICENCIAS, PERMISOS, REGISTROS, CERTIFICADOS O AUTORIZACIONES QUE DEBE APLICARSE AL BIEN O SERVICIO A CONTRATAR</t>
  </si>
  <si>
    <t xml:space="preserve">•	Licencia de funcionamiento, Aviso de Funcionamiento y/o permiso de operación vigente de autoridad municipal, estatal o federal competente del establecimiento del licitante. </t>
  </si>
  <si>
    <t xml:space="preserve">•Copia simple de los registros sanitarios de los dispositivos médicos (equipos médicos), anverso y reverso, vigentes y, en su caso, su última actualización (refrendo o prórroga según corresponda), expedidos por la COFEPRIS, considerando lo señalado en el presente Anexo Técnico y en los Términos y Condiciones, en congruencia con lo dispuesto por el artículo 376 de la Ley General de Salud (vigencia de 5 años), en el que se deberá identificar: 
	Número de registro, prórroga o modificación. 
	Titular del registro. 
	Nombre y domicilio del fabricante. 
	Nombre y domicilio del distribuidor. 
	Indicaciones de uso  
	Descripción. 
	Modelo(s). 
	Fecha de emisión y de vencimiento. 
	Nombre, firma autógrafa y cargo del servidor público que la emite. 
En caso de que el registro sanitario no se encuentre dentro del periodo de vigencia de 5 años o se encuentre dentro de los 150 días naturales previos a su vencimiento, el licitante deberá presentar la siguiente documentación, en caso de no presentar la información completa, se desechará la propuesta: 
	Copia simple del Registro Sanitario sometido a prórroga 
	Copia simple del acuse de recibo del trámite de prórroga del Registro Sanitario, presentado ante la COFEPRIS, 
	Carta en hoja membretada y firmada por el representante legal del Titular del Registro Sanitario en donde, manifieste que el trámite de prórroga del Registro Sanitario, del cual presenta copia, fue sometido en tiempo y forma, y que el acuse de recibo presentado corresponde al producto sometido al trámite de prórroga. </t>
  </si>
  <si>
    <t xml:space="preserve">Cuando los dispositivos médicos no requieran Registro Sanitario, deberán presentar Carta de No Requerimiento emitido por la COFEPRIS o presentar copia del Diario Oficial de la Federación donde se publicó el acuerdo; que corresponderá justa, exacta y cabalmente a la descripción del insumo ofertado, que deberá referirse en el listado publicado. </t>
  </si>
  <si>
    <t xml:space="preserve">•	Certificado de calibración, emitido por un prestador de servicios autorizado por la Comisión Nacional de Seguridad Nuclear y Salvaguardias, en el cual se asienta el resultado de la calibración realizada al dosímetro.                                           El Certificado de Calibración deberá especificar:  
	Fecha de calibración. 
	Factor de calibración de cada escala. Vigencia de la calibración. 
	Marca, modelo y número de serie del equipo y sonda de detección, cuando esta última sea externa.  
	Limitaciones o restricciones relacionadas con la utilización del instrumento, cuando sea el caso </t>
  </si>
  <si>
    <t xml:space="preserve">El licitante presentará un escrito en forma libre en hoja membretada y debidamente firmada por su representante legal, en el que manifieste que dará cumplimiento a las Normas de referencia que resulten aplicables para el tipo de servicio solicitado durante la prestación del servicio y una vez adjudicado en alguna de las partidas de su interés, tendrá la obligación de dar cumplimiento de las siguientes Normas Oficiales, así como favorecer en la Unidad Médica la aplicación de estas Normas, que por el servicio integral se deban cumplir, siendo estas las que se indican en los Términos y Condiciones, D)	LICENCIAS, PERMISOS, REGISTROS, CERTIFICADOS O AUTORIZACIONES QUE DEBE APLICARSE AL BIEN O SERVICIO A CONTRATAR. </t>
  </si>
  <si>
    <t>•Deberá presentar el contenido referenciado de los manuales completos, folletos, catálogos, entre otros, del equipamiento para Digitalización completos sin excepción (servidores, sistemas RIS y PACS, así como accesorios, componentes de red DICOM, estaciones de interpretación, robot quemador, unidades fijas y móviles de visualización), manuales de usuario en idioma español y folletos y catálogos en idioma del país de origen, con su traducción simple al español, conforme a lo establecido en el ANEXO T2. ESPECIFICACIONES TÉCNICAS DEL SERVICIO MÉDICO INTEGRAL PARA DIGITALIZACIÓN, POST PROCESAMIENTO ALMACENAMIENTO Y DISTRIBUCIÓN DE LA IMAGEN
Conforme a las especificaciones definidas en los Términos y Condiciones</t>
  </si>
  <si>
    <t>Términos y Condiciones                           E) DOCUMENTACIÓN TÉCNICA</t>
  </si>
  <si>
    <r>
      <t xml:space="preserve">•En caso de presentar imágenes y/o fotografías para corroborar las especificaciones y requisitos ofertados, se precisa que el licitante deberá evidenciar que existe la debida correspondencia entre la imagen y/o fotografía y el bien de la(s) marca(s) y modelo(s) ofertado(s).
</t>
    </r>
    <r>
      <rPr>
        <sz val="10"/>
        <color rgb="FF000000"/>
        <rFont val="Geomanist"/>
        <family val="3"/>
      </rPr>
      <t>Conforme a las especificaciones definidas en los Términos y Condiciones</t>
    </r>
  </si>
  <si>
    <r>
      <t xml:space="preserve">•	   Certificados FDA, CCEE, Ministerio de Salud de Japón o Buenas Prácticas o ISO de calidad.
</t>
    </r>
    <r>
      <rPr>
        <sz val="10"/>
        <color rgb="FF000000"/>
        <rFont val="Geomanist"/>
        <family val="3"/>
      </rPr>
      <t>Conforme a las especificaciones definidas en los Términos y Condiciones</t>
    </r>
  </si>
  <si>
    <r>
      <rPr>
        <b/>
        <sz val="11"/>
        <color theme="1"/>
        <rFont val="Geomanist"/>
        <family val="3"/>
      </rPr>
      <t xml:space="preserve">• </t>
    </r>
    <r>
      <rPr>
        <b/>
        <sz val="11"/>
        <color rgb="FF000000"/>
        <rFont val="Geomanist"/>
        <family val="3"/>
      </rPr>
      <t>Certificados en instalación, operación, actualización y/o mejores prácticas.</t>
    </r>
    <r>
      <rPr>
        <sz val="11"/>
        <color theme="1"/>
        <rFont val="Geomanist"/>
        <family val="3"/>
      </rPr>
      <t xml:space="preserve">
Conforme a las especificaciones definidas en los Términos y Condiciones</t>
    </r>
  </si>
  <si>
    <r>
      <rPr>
        <b/>
        <sz val="11"/>
        <color theme="1"/>
        <rFont val="Geomanist"/>
        <family val="3"/>
      </rPr>
      <t>•</t>
    </r>
    <r>
      <rPr>
        <b/>
        <sz val="7"/>
        <color theme="1"/>
        <rFont val="Geomanist"/>
        <family val="3"/>
      </rPr>
      <t xml:space="preserve">   </t>
    </r>
    <r>
      <rPr>
        <b/>
        <sz val="11"/>
        <color theme="1"/>
        <rFont val="Geomanist"/>
        <family val="3"/>
      </rPr>
      <t>Currículum individualizado del técnico en sitio</t>
    </r>
    <r>
      <rPr>
        <sz val="11"/>
        <color theme="1"/>
        <rFont val="Geomanist"/>
        <family val="3"/>
      </rPr>
      <t xml:space="preserve">
Conforme a las especificaciones definidas en los Términos y Condiciones</t>
    </r>
  </si>
  <si>
    <r>
      <rPr>
        <b/>
        <sz val="11"/>
        <color theme="1"/>
        <rFont val="Geomanist"/>
        <family val="3"/>
      </rPr>
      <t>•</t>
    </r>
    <r>
      <rPr>
        <b/>
        <sz val="7"/>
        <color theme="1"/>
        <rFont val="Geomanist"/>
        <family val="3"/>
      </rPr>
      <t>   </t>
    </r>
    <r>
      <rPr>
        <b/>
        <sz val="11"/>
        <color rgb="FF000000"/>
        <rFont val="Geomanist"/>
        <family val="3"/>
      </rPr>
      <t>Copias de Cédula Profesional y el Título Profesional, para niveles técnico, técnico superior universitario, licenciatura y de especialidad del personal propuesto</t>
    </r>
    <r>
      <rPr>
        <sz val="11"/>
        <color theme="1"/>
        <rFont val="Geomanist"/>
        <family val="3"/>
      </rPr>
      <t xml:space="preserve">
Conforme a las especificaciones definidas en los Términos y Condiciones</t>
    </r>
  </si>
  <si>
    <r>
      <t>• </t>
    </r>
    <r>
      <rPr>
        <b/>
        <sz val="11"/>
        <color rgb="FF000000"/>
        <rFont val="Geomanist"/>
        <family val="3"/>
      </rPr>
      <t>Dominio de herramientas relacionadas con el servicio.</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</si>
  <si>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Plan de trabajo.</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</si>
  <si>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Participación de discapacitados o empresas que cuenten con trabajadores con discapacidad.</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</si>
  <si>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Equidad de Género.</t>
    </r>
    <r>
      <rPr>
        <b/>
        <sz val="11"/>
        <color theme="1"/>
        <rFont val="Geomanist"/>
        <family val="3"/>
      </rPr>
      <t xml:space="preserve">
</t>
    </r>
    <r>
      <rPr>
        <sz val="11"/>
        <color theme="1"/>
        <rFont val="Geomanist"/>
        <family val="3"/>
      </rPr>
      <t>Conforme a las especificaciones definidas en los Términos y Condiciones</t>
    </r>
  </si>
  <si>
    <r>
      <t xml:space="preserve">•   MIPYMES que produzcan bienes con innovación tecnológica.
</t>
    </r>
    <r>
      <rPr>
        <sz val="11"/>
        <color theme="1"/>
        <rFont val="Geomanist"/>
        <family val="3"/>
      </rPr>
      <t>Conforme a las especificaciones definidas en los Términos y Condiciones</t>
    </r>
  </si>
  <si>
    <r>
      <t xml:space="preserve">•   </t>
    </r>
    <r>
      <rPr>
        <b/>
        <sz val="11"/>
        <color rgb="FF000000"/>
        <rFont val="Geomanist"/>
        <family val="3"/>
      </rPr>
      <t>Fecha de fabricación de sus equipos.</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</si>
  <si>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Factura o Carta Factura de sus equipos.</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</si>
  <si>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Experiencia del licitante.</t>
    </r>
    <r>
      <rPr>
        <b/>
        <sz val="11"/>
        <color theme="1"/>
        <rFont val="Geomanist"/>
        <family val="3"/>
      </rPr>
      <t xml:space="preserve">
</t>
    </r>
    <r>
      <rPr>
        <sz val="11"/>
        <color theme="1"/>
        <rFont val="Geomanist"/>
        <family val="3"/>
      </rPr>
      <t>Conforme a las especificaciones definidas en los Términos y Condiciones</t>
    </r>
  </si>
  <si>
    <r>
      <t xml:space="preserve">•   </t>
    </r>
    <r>
      <rPr>
        <b/>
        <sz val="11"/>
        <color rgb="FF000000"/>
        <rFont val="Geomanist"/>
        <family val="3"/>
      </rPr>
      <t xml:space="preserve">Especialidad del licitante.
</t>
    </r>
    <r>
      <rPr>
        <sz val="11"/>
        <color rgb="FF000000"/>
        <rFont val="Geomanist"/>
        <family val="3"/>
      </rPr>
      <t>Conforme a las especificaciones definidas en los Términos y Condiciones</t>
    </r>
  </si>
  <si>
    <r>
      <t>•  </t>
    </r>
    <r>
      <rPr>
        <b/>
        <sz val="11"/>
        <color rgb="FF000000"/>
        <rFont val="Geomanist"/>
        <family val="3"/>
      </rPr>
      <t>Presentar el currículum empresarial y estructura organizacional.</t>
    </r>
    <r>
      <rPr>
        <b/>
        <sz val="11"/>
        <color theme="1"/>
        <rFont val="Geomanist"/>
        <family val="3"/>
      </rPr>
      <t xml:space="preserve">
</t>
    </r>
    <r>
      <rPr>
        <sz val="11"/>
        <color theme="1"/>
        <rFont val="Geomanist"/>
        <family val="3"/>
      </rPr>
      <t>Conforme a las especificaciones definidas en los Términos y Condiciones</t>
    </r>
  </si>
  <si>
    <t>Presentar en su propuesta una carta garantía contra defectos de fabricación, vicios ocultos, calidad de servicios y de operación y funcionamiento que ampare, por el tiempo que preste sus servicios, a sus equipos, sistemas y demás componentes con los cuales brindará el servicio objeto de esta convocatoria.</t>
  </si>
  <si>
    <t xml:space="preserve">Términos y Condiciones                            I)	DEVOLUCIÓN POR DEFECTOS, VICIOS OCULTOS DE LOS BIENES O DE LA CALIDAD DE LOS SERVICIOS </t>
  </si>
  <si>
    <t>91. El participante deberá presentar escrito bajo protesta de decir verdad que acredita el cumplimiento de las Normas Oficiales Mexicanas, estándares y Normas Internacionales Aplicables 
Nota: Dicha documentación solamente deberá ser entregada DURANTE EL PROCEDIMIENTO DE CONTRATACIÓN correspondiente.</t>
  </si>
  <si>
    <r>
      <t>·</t>
    </r>
    <r>
      <rPr>
        <sz val="7"/>
        <color rgb="FF000000"/>
        <rFont val="Times New Roman"/>
        <family val="1"/>
      </rPr>
      <t xml:space="preserve">       </t>
    </r>
    <r>
      <rPr>
        <b/>
        <sz val="10"/>
        <color rgb="FF000000"/>
        <rFont val="Montserrat"/>
      </rPr>
      <t>NOM-240-SSA1-2012,</t>
    </r>
    <r>
      <rPr>
        <sz val="10"/>
        <color rgb="FF000000"/>
        <rFont val="Montserrat"/>
      </rPr>
      <t xml:space="preserve"> Instalación y Operación de la Tecnovigilancia</t>
    </r>
  </si>
  <si>
    <t>Anexo Técnico, inciso i. Normas Oficiales Mexicanas, Normas Internacionales, Normas de Referencia o Especificaciones, cuyo cumplimiento se exige a los licitantes, licencias, autorizaciones y permisos;Términos y Condiciones D) LICENCIAS, PERMISOS, REGISTROS, CERTIFICADOS O AUTORIZACIONES QUE DEBE APLICARSE AL BIEN O SERVICIO A CONTRATAR</t>
  </si>
  <si>
    <r>
      <t>·</t>
    </r>
    <r>
      <rPr>
        <sz val="7"/>
        <color rgb="FF000000"/>
        <rFont val="Times New Roman"/>
        <family val="1"/>
      </rPr>
      <t xml:space="preserve">       </t>
    </r>
    <r>
      <rPr>
        <b/>
        <sz val="10"/>
        <color rgb="FF000000"/>
        <rFont val="Montserrat"/>
      </rPr>
      <t>NOM-040-SSA2-2004</t>
    </r>
    <r>
      <rPr>
        <sz val="10"/>
        <color rgb="FF000000"/>
        <rFont val="Montserrat"/>
      </rPr>
      <t>, en Materia de Información en Salud</t>
    </r>
  </si>
  <si>
    <r>
      <t>·</t>
    </r>
    <r>
      <rPr>
        <sz val="7"/>
        <color rgb="FF000000"/>
        <rFont val="Times New Roman"/>
        <family val="1"/>
      </rPr>
      <t xml:space="preserve">       </t>
    </r>
    <r>
      <rPr>
        <b/>
        <sz val="10"/>
        <color rgb="FF000000"/>
        <rFont val="Montserrat"/>
      </rPr>
      <t xml:space="preserve">NORMA OFICIAL MEXICANA, NOM-016-SSA3-2012, </t>
    </r>
    <r>
      <rPr>
        <sz val="10"/>
        <color rgb="FF000000"/>
        <rFont val="Montserrat"/>
      </rPr>
      <t>que establece los requisitos mínimos de infraestructura y equipamiento de hospitales y consultorios de atención médica especializada</t>
    </r>
  </si>
  <si>
    <r>
      <t>·</t>
    </r>
    <r>
      <rPr>
        <sz val="7"/>
        <color rgb="FF000000"/>
        <rFont val="Times New Roman"/>
        <family val="1"/>
      </rPr>
      <t xml:space="preserve">       </t>
    </r>
    <r>
      <rPr>
        <b/>
        <sz val="10"/>
        <color rgb="FF000000"/>
        <rFont val="Montserrat"/>
      </rPr>
      <t xml:space="preserve">NORMA OFICIAL MEXICANA, NOM-006-SSA3-2011, </t>
    </r>
    <r>
      <rPr>
        <sz val="10"/>
        <color rgb="FF000000"/>
        <rFont val="Montserrat"/>
      </rPr>
      <t>Para la práctica de anestesiología</t>
    </r>
  </si>
  <si>
    <t>Anexo Técnico inciso i. Normas Oficiales Mexicanas, Normas Internacionales, Normas de Referencia o Especificaciones, cuyo cumplimiento se exige a los licitantes, licencias, autorizaciones y permisos</t>
  </si>
  <si>
    <r>
      <t>·</t>
    </r>
    <r>
      <rPr>
        <sz val="7"/>
        <color rgb="FF000000"/>
        <rFont val="Times New Roman"/>
        <family val="1"/>
      </rPr>
      <t xml:space="preserve">       </t>
    </r>
    <r>
      <rPr>
        <b/>
        <sz val="10"/>
        <color rgb="FF000000"/>
        <rFont val="Montserrat"/>
      </rPr>
      <t xml:space="preserve">NORMA OFICIAL MEXICANA, NOM-229-SSA1-2002, </t>
    </r>
    <r>
      <rPr>
        <sz val="10"/>
        <color rgb="FF000000"/>
        <rFont val="Montserrat"/>
      </rPr>
      <t>Salud ambiental. Requisitos técnicos para las instalaciones, responsabilidades sanitarias, especificaciones técnicas para los equipos y protección radiológica en establecimientos de diagnóstico médico en Rayos X</t>
    </r>
  </si>
  <si>
    <r>
      <t>·</t>
    </r>
    <r>
      <rPr>
        <sz val="7"/>
        <color rgb="FF000000"/>
        <rFont val="Times New Roman"/>
        <family val="1"/>
      </rPr>
      <t xml:space="preserve">       </t>
    </r>
    <r>
      <rPr>
        <b/>
        <sz val="10"/>
        <color rgb="FF000000"/>
        <rFont val="Montserrat"/>
      </rPr>
      <t xml:space="preserve">NORMA OFICIAL MEXICANA NOM-041-SSA2-2011, </t>
    </r>
    <r>
      <rPr>
        <sz val="10"/>
        <color rgb="FF000000"/>
        <rFont val="Montserrat"/>
      </rPr>
      <t>Para la prevención, diagnóstico, tratamiento, control y vigilancia epidemiológica del cáncer de mama.</t>
    </r>
  </si>
  <si>
    <r>
      <t>·</t>
    </r>
    <r>
      <rPr>
        <sz val="7"/>
        <color rgb="FF000000"/>
        <rFont val="Times New Roman"/>
        <family val="1"/>
      </rPr>
      <t xml:space="preserve">       </t>
    </r>
    <r>
      <rPr>
        <b/>
        <sz val="11"/>
        <color rgb="FF000000"/>
        <rFont val="Montserrat"/>
      </rPr>
      <t xml:space="preserve">ISO 9001-2015, </t>
    </r>
    <r>
      <rPr>
        <sz val="11"/>
        <color rgb="FF000000"/>
        <rFont val="Montserrat"/>
      </rPr>
      <t>Sistema de Gestión de Calidad.</t>
    </r>
    <r>
      <rPr>
        <b/>
        <sz val="11"/>
        <color rgb="FF000000"/>
        <rFont val="Montserrat"/>
      </rPr>
      <t xml:space="preserve"> </t>
    </r>
  </si>
  <si>
    <t>La información solicitada formará parte de la investigación de mercado que el IMSS-BIENESTAR realiza en cumplimiento al artículo 26 de la Ley de Adquisiciones, Arrendamientos y Servicios del Sector Público (LAASSP).</t>
  </si>
  <si>
    <t>En caso de que no exista interés en responder a este IM por parte de la empresa invitada, o no existan condiciones para que lo haga, favor de manifestarlo igualmente por escrito, expresando las razones o motivos por los cuales no lo hará, de manera que el Instituto pueda documentar igualmente dichos argumentos en su Investigación de Mercado.</t>
  </si>
  <si>
    <t xml:space="preserve">Partida 4 COLIMA </t>
  </si>
  <si>
    <t>Partida 9 Nayarit</t>
  </si>
  <si>
    <t>Total Partida 9</t>
  </si>
  <si>
    <t>Partida 10 Oaxaca</t>
  </si>
  <si>
    <t>Partida 11 Puebla</t>
  </si>
  <si>
    <t>Total Partida 11</t>
  </si>
  <si>
    <t>Partida 12 Quintana Roo</t>
  </si>
  <si>
    <t>Total Partida 12</t>
  </si>
  <si>
    <t xml:space="preserve">Partida 13 San Luis Potosi </t>
  </si>
  <si>
    <t>Total Partida 13</t>
  </si>
  <si>
    <t>Partida 14 Sinaloa</t>
  </si>
  <si>
    <t>Total Partida 14</t>
  </si>
  <si>
    <t>Partida 15 Sonora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</si>
</sst>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7" x14ac:knownFonts="1">
    <font>
      <sz val="11"/>
      <color theme="1"/>
      <name val="Aptos Narrow"/>
      <family val="2"/>
      <scheme val="minor"/>
    </font>
    <font>
      <sz val="11"/>
      <color rgb="FF006100"/>
      <name val="Aptos Narrow"/>
      <family val="2"/>
      <scheme val="minor"/>
    </font>
    <font>
      <sz val="11"/>
      <color theme="1"/>
      <name val="Geomanist"/>
      <family val="3"/>
    </font>
    <font>
      <sz val="10"/>
      <name val="Arial"/>
      <family val="2"/>
    </font>
    <font>
      <b/>
      <sz val="10"/>
      <color theme="0"/>
      <name val="Geomanist"/>
      <family val="3"/>
    </font>
    <font>
      <b/>
      <sz val="10"/>
      <color rgb="FF006100"/>
      <name val="Geomanist"/>
      <family val="3"/>
    </font>
    <font>
      <sz val="10"/>
      <color theme="1"/>
      <name val="Geomanist"/>
      <family val="3"/>
    </font>
    <font>
      <b/>
      <sz val="10"/>
      <color rgb="FF791D32"/>
      <name val="Geomanist"/>
      <family val="3"/>
    </font>
    <font>
      <sz val="10"/>
      <color rgb="FF000000"/>
      <name val="Geomanist"/>
      <family val="3"/>
    </font>
    <font>
      <b/>
      <sz val="10"/>
      <color theme="1"/>
      <name val="Geomanist"/>
      <family val="3"/>
    </font>
    <font>
      <b/>
      <sz val="10"/>
      <name val="Geomanist"/>
      <family val="3"/>
    </font>
    <font>
      <sz val="10"/>
      <name val="Geomanist"/>
      <family val="3"/>
    </font>
    <font>
      <sz val="10"/>
      <color rgb="FFFF0000"/>
      <name val="Geomanist"/>
      <family val="3"/>
    </font>
    <font>
      <b/>
      <sz val="10"/>
      <color rgb="FF1F497D"/>
      <name val="Geomanist"/>
      <family val="3"/>
    </font>
    <font>
      <b/>
      <sz val="10"/>
      <color rgb="FFFF0000"/>
      <name val="Geomanist"/>
      <family val="3"/>
    </font>
    <font>
      <b/>
      <u/>
      <sz val="10"/>
      <color rgb="FF0070C0"/>
      <name val="Geomanist"/>
      <family val="3"/>
    </font>
    <font>
      <sz val="11"/>
      <color theme="1"/>
      <name val="Montserrat"/>
    </font>
    <font>
      <b/>
      <sz val="11"/>
      <color theme="0"/>
      <name val="Montserrat"/>
    </font>
    <font>
      <b/>
      <sz val="10"/>
      <color theme="0"/>
      <name val="Montserrat"/>
    </font>
    <font>
      <i/>
      <sz val="8"/>
      <color theme="1"/>
      <name val="Geomanist"/>
      <family val="3"/>
    </font>
    <font>
      <sz val="10"/>
      <color rgb="FF006100"/>
      <name val="Geomanist"/>
      <family val="3"/>
    </font>
    <font>
      <sz val="10"/>
      <color theme="1"/>
      <name val="Montserrat"/>
    </font>
    <font>
      <u/>
      <sz val="11"/>
      <color theme="10"/>
      <name val="Aptos Narrow"/>
      <family val="2"/>
      <scheme val="minor"/>
    </font>
    <font>
      <u/>
      <sz val="11"/>
      <color theme="10"/>
      <name val="Geomanist"/>
      <family val="3"/>
    </font>
    <font>
      <sz val="10"/>
      <color rgb="FF006100"/>
      <name val="Montserrat"/>
    </font>
    <font>
      <sz val="10"/>
      <color theme="1"/>
      <name val="Aptos Narrow"/>
      <family val="2"/>
      <scheme val="minor"/>
    </font>
    <font>
      <b/>
      <sz val="9"/>
      <color theme="1"/>
      <name val="Montserrat"/>
    </font>
    <font>
      <sz val="9"/>
      <color theme="1"/>
      <name val="Montserrat"/>
    </font>
    <font>
      <b/>
      <i/>
      <sz val="8"/>
      <color theme="1"/>
      <name val="Montserrat"/>
    </font>
    <font>
      <b/>
      <i/>
      <sz val="8"/>
      <color rgb="FFFF0000"/>
      <name val="Montserrat"/>
    </font>
    <font>
      <sz val="8"/>
      <color theme="1"/>
      <name val="Montserrat"/>
    </font>
    <font>
      <sz val="8"/>
      <color theme="1"/>
      <name val="Geomanist"/>
      <family val="3"/>
    </font>
    <font>
      <b/>
      <sz val="8"/>
      <color theme="0"/>
      <name val="Geomanist"/>
      <family val="3"/>
    </font>
    <font>
      <b/>
      <sz val="8"/>
      <color rgb="FF006100"/>
      <name val="Geomanist"/>
      <family val="3"/>
    </font>
    <font>
      <b/>
      <sz val="10"/>
      <color rgb="FF000000"/>
      <name val="Geomanist"/>
      <family val="3"/>
    </font>
    <font>
      <b/>
      <sz val="11"/>
      <color theme="1"/>
      <name val="Geomanist"/>
      <family val="3"/>
    </font>
    <font>
      <b/>
      <sz val="11"/>
      <color rgb="FF000000"/>
      <name val="Geomanist"/>
      <family val="3"/>
    </font>
    <font>
      <b/>
      <sz val="7"/>
      <color theme="1"/>
      <name val="Geomanist"/>
      <family val="3"/>
    </font>
    <font>
      <sz val="11"/>
      <color rgb="FF000000"/>
      <name val="Geomanist"/>
      <family val="3"/>
    </font>
    <font>
      <sz val="10"/>
      <color rgb="FF000000"/>
      <name val="Symbol"/>
      <family val="1"/>
      <charset val="2"/>
    </font>
    <font>
      <sz val="7"/>
      <color rgb="FF000000"/>
      <name val="Times New Roman"/>
      <family val="1"/>
    </font>
    <font>
      <b/>
      <sz val="10"/>
      <color rgb="FF000000"/>
      <name val="Montserrat"/>
    </font>
    <font>
      <sz val="10"/>
      <color rgb="FF000000"/>
      <name val="Montserrat"/>
    </font>
    <font>
      <sz val="11"/>
      <color rgb="FF000000"/>
      <name val="Symbol"/>
      <family val="1"/>
      <charset val="2"/>
    </font>
    <font>
      <b/>
      <sz val="11"/>
      <color rgb="FF000000"/>
      <name val="Montserrat"/>
    </font>
    <font>
      <sz val="11"/>
      <color rgb="FF000000"/>
      <name val="Montserrat"/>
    </font>
    <font>
      <b/>
      <i/>
      <sz val="8"/>
      <color theme="1"/>
      <name val="Geomanist"/>
      <family val="3"/>
    </font>
  </fonts>
  <fills count="9">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006600"/>
        <bgColor indexed="64"/>
      </patternFill>
    </fill>
    <fill>
      <patternFill patternType="solid">
        <fgColor rgb="FFC6EFCE"/>
        <bgColor indexed="64"/>
      </patternFill>
    </fill>
    <fill>
      <patternFill patternType="solid">
        <fgColor rgb="FFC4BD97"/>
        <bgColor indexed="64"/>
      </patternFill>
    </fill>
    <fill>
      <patternFill patternType="solid">
        <fgColor rgb="FFFFFF00"/>
        <bgColor indexed="64"/>
      </patternFill>
    </fill>
    <fill>
      <patternFill patternType="solid">
        <fgColor theme="0"/>
        <bgColor theme="0"/>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3" fillId="0" borderId="0"/>
    <xf numFmtId="0" fontId="1" fillId="2" borderId="0" applyNumberFormat="0" applyBorder="0" applyAlignment="0" applyProtection="0"/>
    <xf numFmtId="0" fontId="22" fillId="0" borderId="0" applyNumberFormat="0" applyFill="0" applyBorder="0" applyAlignment="0" applyProtection="0"/>
  </cellStyleXfs>
  <cellXfs count="156">
    <xf numFmtId="0" fontId="0" fillId="0" borderId="0" xfId="0"/>
    <xf numFmtId="0" fontId="2" fillId="3" borderId="0" xfId="0" applyFont="1" applyFill="1"/>
    <xf numFmtId="164" fontId="2" fillId="3" borderId="0" xfId="0" applyNumberFormat="1" applyFont="1" applyFill="1"/>
    <xf numFmtId="0" fontId="5" fillId="5" borderId="4" xfId="2" applyFont="1" applyFill="1" applyBorder="1" applyAlignment="1">
      <alignment vertical="center"/>
    </xf>
    <xf numFmtId="0" fontId="6" fillId="3" borderId="0" xfId="0" applyFont="1" applyFill="1"/>
    <xf numFmtId="0" fontId="6" fillId="0" borderId="0" xfId="0" applyFont="1"/>
    <xf numFmtId="0" fontId="2" fillId="0" borderId="0" xfId="0" applyFont="1"/>
    <xf numFmtId="0" fontId="4" fillId="4" borderId="4" xfId="0" applyFont="1" applyFill="1" applyBorder="1" applyAlignment="1">
      <alignment horizontal="center" vertical="center" wrapText="1"/>
    </xf>
    <xf numFmtId="164" fontId="4" fillId="4" borderId="4" xfId="0" applyNumberFormat="1" applyFont="1" applyFill="1" applyBorder="1" applyAlignment="1">
      <alignment horizontal="center" vertical="center" wrapText="1"/>
    </xf>
    <xf numFmtId="0" fontId="8" fillId="0" borderId="4" xfId="0" applyFont="1" applyBorder="1" applyAlignment="1">
      <alignment horizontal="center" vertical="center" wrapText="1"/>
    </xf>
    <xf numFmtId="0" fontId="6" fillId="0" borderId="4" xfId="0" applyFont="1" applyBorder="1" applyAlignment="1" applyProtection="1">
      <alignment horizontal="center" vertical="center" wrapText="1"/>
      <protection locked="0"/>
    </xf>
    <xf numFmtId="3" fontId="8" fillId="0" borderId="4" xfId="0" applyNumberFormat="1" applyFont="1" applyBorder="1" applyAlignment="1">
      <alignment horizontal="center" vertical="center"/>
    </xf>
    <xf numFmtId="164" fontId="8" fillId="0" borderId="4" xfId="0" applyNumberFormat="1" applyFont="1" applyBorder="1" applyAlignment="1">
      <alignment horizontal="center" vertical="center"/>
    </xf>
    <xf numFmtId="164" fontId="6" fillId="0" borderId="4" xfId="0" applyNumberFormat="1" applyFont="1" applyBorder="1" applyAlignment="1" applyProtection="1">
      <alignment horizontal="center" vertical="center" wrapText="1"/>
      <protection locked="0"/>
    </xf>
    <xf numFmtId="164" fontId="10" fillId="0" borderId="8" xfId="0" applyNumberFormat="1" applyFont="1" applyBorder="1" applyAlignment="1">
      <alignment horizontal="center"/>
    </xf>
    <xf numFmtId="164" fontId="10" fillId="0" borderId="9" xfId="0" applyNumberFormat="1" applyFont="1" applyBorder="1" applyAlignment="1">
      <alignment horizontal="center"/>
    </xf>
    <xf numFmtId="164" fontId="10" fillId="0" borderId="4" xfId="0" applyNumberFormat="1" applyFont="1" applyBorder="1" applyAlignment="1">
      <alignment horizontal="center"/>
    </xf>
    <xf numFmtId="164" fontId="10" fillId="0" borderId="13" xfId="0" applyNumberFormat="1" applyFont="1" applyBorder="1" applyAlignment="1">
      <alignment horizontal="center"/>
    </xf>
    <xf numFmtId="164" fontId="10" fillId="0" borderId="14" xfId="0" applyNumberFormat="1" applyFont="1" applyBorder="1" applyAlignment="1">
      <alignment horizontal="center"/>
    </xf>
    <xf numFmtId="164" fontId="10" fillId="0" borderId="15" xfId="0" applyNumberFormat="1" applyFont="1" applyBorder="1" applyAlignment="1">
      <alignment horizontal="center"/>
    </xf>
    <xf numFmtId="0" fontId="6" fillId="0" borderId="0" xfId="0" applyFont="1" applyAlignment="1">
      <alignment horizontal="justify" wrapText="1"/>
    </xf>
    <xf numFmtId="0" fontId="11" fillId="0" borderId="0" xfId="0" applyFont="1"/>
    <xf numFmtId="164" fontId="11" fillId="0" borderId="0" xfId="0" applyNumberFormat="1" applyFont="1"/>
    <xf numFmtId="164" fontId="8" fillId="0" borderId="3" xfId="0" applyNumberFormat="1" applyFont="1" applyBorder="1" applyAlignment="1">
      <alignment horizontal="center" vertical="center"/>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5" fillId="2" borderId="1" xfId="2" applyFont="1" applyBorder="1" applyAlignment="1">
      <alignment horizontal="center" vertical="center"/>
    </xf>
    <xf numFmtId="0" fontId="5" fillId="2" borderId="2" xfId="2" applyFont="1" applyBorder="1" applyAlignment="1">
      <alignment horizontal="center" vertical="center"/>
    </xf>
    <xf numFmtId="0" fontId="5" fillId="2" borderId="3" xfId="2" applyFont="1" applyBorder="1" applyAlignment="1">
      <alignment horizontal="center" vertical="center"/>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9" fillId="5" borderId="5" xfId="0" applyFont="1" applyFill="1" applyBorder="1" applyAlignment="1">
      <alignment horizontal="right" wrapText="1"/>
    </xf>
    <xf numFmtId="0" fontId="9" fillId="5" borderId="6" xfId="0" applyFont="1" applyFill="1" applyBorder="1" applyAlignment="1">
      <alignment horizontal="right" wrapText="1"/>
    </xf>
    <xf numFmtId="0" fontId="9" fillId="5" borderId="7" xfId="0" applyFont="1" applyFill="1" applyBorder="1" applyAlignment="1">
      <alignment horizontal="right" wrapText="1"/>
    </xf>
    <xf numFmtId="0" fontId="9" fillId="5" borderId="10" xfId="0" applyFont="1" applyFill="1" applyBorder="1" applyAlignment="1">
      <alignment horizontal="right" wrapText="1"/>
    </xf>
    <xf numFmtId="0" fontId="9" fillId="5" borderId="11" xfId="0" applyFont="1" applyFill="1" applyBorder="1" applyAlignment="1">
      <alignment horizontal="right" wrapText="1"/>
    </xf>
    <xf numFmtId="0" fontId="9" fillId="5" borderId="12" xfId="0" applyFont="1" applyFill="1" applyBorder="1" applyAlignment="1">
      <alignment horizontal="right" wrapText="1"/>
    </xf>
    <xf numFmtId="0" fontId="9" fillId="8" borderId="0" xfId="0" applyFont="1" applyFill="1" applyAlignment="1" applyProtection="1">
      <alignment vertical="center"/>
      <protection hidden="1"/>
    </xf>
    <xf numFmtId="0" fontId="6" fillId="8" borderId="0" xfId="0" applyFont="1" applyFill="1" applyProtection="1">
      <protection hidden="1"/>
    </xf>
    <xf numFmtId="0" fontId="6" fillId="8" borderId="0" xfId="0" applyFont="1" applyFill="1" applyAlignment="1" applyProtection="1">
      <alignment horizontal="left" vertical="center"/>
      <protection hidden="1"/>
    </xf>
    <xf numFmtId="0" fontId="6" fillId="8" borderId="0" xfId="0" applyFont="1" applyFill="1" applyAlignment="1" applyProtection="1">
      <alignment horizontal="left" vertical="center" wrapText="1"/>
      <protection hidden="1"/>
    </xf>
    <xf numFmtId="0" fontId="6" fillId="8" borderId="0" xfId="0" applyFont="1" applyFill="1" applyAlignment="1" applyProtection="1">
      <alignment horizontal="left" vertical="center" wrapText="1"/>
      <protection hidden="1"/>
    </xf>
    <xf numFmtId="0" fontId="9" fillId="8" borderId="0" xfId="0" applyFont="1" applyFill="1" applyProtection="1">
      <protection hidden="1"/>
    </xf>
    <xf numFmtId="0" fontId="6" fillId="8" borderId="0" xfId="0" applyFont="1" applyFill="1" applyAlignment="1" applyProtection="1">
      <alignment horizontal="left"/>
      <protection hidden="1"/>
    </xf>
    <xf numFmtId="0" fontId="6" fillId="0" borderId="0" xfId="0" applyFont="1" applyAlignment="1" applyProtection="1">
      <alignment horizontal="left" vertical="center" wrapText="1"/>
      <protection hidden="1"/>
    </xf>
    <xf numFmtId="0" fontId="6" fillId="8" borderId="0" xfId="0" applyFont="1" applyFill="1" applyAlignment="1" applyProtection="1">
      <alignment horizontal="left" vertical="center"/>
      <protection hidden="1"/>
    </xf>
    <xf numFmtId="0" fontId="6" fillId="8" borderId="0" xfId="0" applyFont="1" applyFill="1" applyAlignment="1" applyProtection="1">
      <alignment vertical="center"/>
      <protection hidden="1"/>
    </xf>
    <xf numFmtId="0" fontId="12" fillId="8" borderId="0" xfId="0" applyFont="1" applyFill="1" applyProtection="1">
      <protection hidden="1"/>
    </xf>
    <xf numFmtId="0" fontId="6" fillId="8" borderId="0" xfId="0" applyFont="1" applyFill="1" applyAlignment="1" applyProtection="1">
      <alignment horizontal="left"/>
      <protection hidden="1"/>
    </xf>
    <xf numFmtId="0" fontId="6" fillId="8" borderId="0" xfId="0" applyFont="1" applyFill="1" applyAlignment="1" applyProtection="1">
      <alignment horizontal="left" vertical="top" wrapText="1"/>
      <protection hidden="1"/>
    </xf>
    <xf numFmtId="0" fontId="13" fillId="8" borderId="0" xfId="0" applyFont="1" applyFill="1" applyAlignment="1" applyProtection="1">
      <alignment horizontal="center" vertical="center"/>
      <protection hidden="1"/>
    </xf>
    <xf numFmtId="0" fontId="6" fillId="0" borderId="0" xfId="0" applyFont="1" applyProtection="1">
      <protection hidden="1"/>
    </xf>
    <xf numFmtId="0" fontId="14" fillId="7" borderId="0" xfId="0" applyFont="1" applyFill="1" applyAlignment="1" applyProtection="1">
      <alignment horizontal="center" vertical="center"/>
      <protection hidden="1"/>
    </xf>
    <xf numFmtId="0" fontId="14" fillId="0" borderId="0" xfId="0" applyFont="1" applyAlignment="1" applyProtection="1">
      <alignment horizontal="center" vertical="center"/>
      <protection hidden="1"/>
    </xf>
    <xf numFmtId="0" fontId="9" fillId="8" borderId="0" xfId="0" applyFont="1" applyFill="1" applyAlignment="1" applyProtection="1">
      <alignment vertical="center" wrapText="1"/>
      <protection hidden="1"/>
    </xf>
    <xf numFmtId="0" fontId="9" fillId="8" borderId="0" xfId="0" applyFont="1" applyFill="1" applyAlignment="1" applyProtection="1">
      <alignment wrapText="1"/>
      <protection hidden="1"/>
    </xf>
    <xf numFmtId="0" fontId="11" fillId="0" borderId="0" xfId="0" applyFont="1" applyProtection="1">
      <protection hidden="1"/>
    </xf>
    <xf numFmtId="0" fontId="16" fillId="3" borderId="0" xfId="0" applyFont="1" applyFill="1"/>
    <xf numFmtId="0" fontId="16" fillId="0" borderId="0" xfId="0" applyFont="1"/>
    <xf numFmtId="0" fontId="17" fillId="4" borderId="0" xfId="1" applyFont="1" applyFill="1" applyAlignment="1">
      <alignment horizontal="center" vertical="center" wrapText="1"/>
    </xf>
    <xf numFmtId="0" fontId="18" fillId="3" borderId="0" xfId="1" applyFont="1" applyFill="1" applyAlignment="1">
      <alignment vertical="center" wrapText="1"/>
    </xf>
    <xf numFmtId="0" fontId="2" fillId="3" borderId="0" xfId="0" applyFont="1" applyFill="1" applyAlignment="1">
      <alignment horizontal="right"/>
    </xf>
    <xf numFmtId="14" fontId="2" fillId="3" borderId="1" xfId="0" applyNumberFormat="1" applyFont="1" applyFill="1" applyBorder="1" applyAlignment="1">
      <alignment horizontal="center"/>
    </xf>
    <xf numFmtId="14" fontId="2" fillId="3" borderId="2" xfId="0" applyNumberFormat="1" applyFont="1" applyFill="1" applyBorder="1" applyAlignment="1">
      <alignment horizontal="center"/>
    </xf>
    <xf numFmtId="14" fontId="2" fillId="3" borderId="3" xfId="0" applyNumberFormat="1" applyFont="1" applyFill="1" applyBorder="1" applyAlignment="1">
      <alignment horizontal="center"/>
    </xf>
    <xf numFmtId="0" fontId="19" fillId="3" borderId="16" xfId="0" applyFont="1" applyFill="1" applyBorder="1" applyAlignment="1">
      <alignment horizontal="center" vertical="top"/>
    </xf>
    <xf numFmtId="0" fontId="20" fillId="2" borderId="0" xfId="2" applyFont="1" applyAlignment="1">
      <alignment horizontal="center"/>
    </xf>
    <xf numFmtId="0" fontId="21" fillId="3" borderId="0" xfId="0" applyFont="1" applyFill="1"/>
    <xf numFmtId="0" fontId="21" fillId="0" borderId="0" xfId="0" applyFont="1"/>
    <xf numFmtId="0" fontId="6" fillId="3" borderId="0" xfId="0" applyFont="1" applyFill="1" applyAlignment="1">
      <alignment horizontal="left"/>
    </xf>
    <xf numFmtId="0" fontId="6" fillId="3" borderId="17" xfId="0" applyFont="1" applyFill="1" applyBorder="1" applyAlignment="1">
      <alignment horizontal="center"/>
    </xf>
    <xf numFmtId="0" fontId="6" fillId="3" borderId="17" xfId="0" applyFont="1" applyFill="1" applyBorder="1" applyAlignment="1">
      <alignment horizontal="left"/>
    </xf>
    <xf numFmtId="0" fontId="23" fillId="3" borderId="17" xfId="3" applyFont="1" applyFill="1" applyBorder="1" applyAlignment="1">
      <alignment horizontal="left"/>
    </xf>
    <xf numFmtId="0" fontId="6" fillId="3" borderId="17" xfId="0" applyFont="1" applyFill="1" applyBorder="1"/>
    <xf numFmtId="0" fontId="6" fillId="3" borderId="2" xfId="0" applyFont="1" applyFill="1" applyBorder="1" applyAlignment="1">
      <alignment horizontal="left"/>
    </xf>
    <xf numFmtId="0" fontId="24" fillId="2" borderId="0" xfId="2" applyFont="1" applyAlignment="1">
      <alignment horizontal="center"/>
    </xf>
    <xf numFmtId="0" fontId="21" fillId="3" borderId="17" xfId="0" applyFont="1" applyFill="1" applyBorder="1" applyAlignment="1">
      <alignment horizontal="left"/>
    </xf>
    <xf numFmtId="0" fontId="21" fillId="3" borderId="0" xfId="0" applyFont="1" applyFill="1" applyAlignment="1">
      <alignment horizontal="right"/>
    </xf>
    <xf numFmtId="0" fontId="21" fillId="3" borderId="17" xfId="0" applyFont="1" applyFill="1" applyBorder="1"/>
    <xf numFmtId="0" fontId="21" fillId="3" borderId="0" xfId="0" applyFont="1" applyFill="1" applyAlignment="1">
      <alignment horizontal="left"/>
    </xf>
    <xf numFmtId="0" fontId="21" fillId="3" borderId="16" xfId="0" applyFont="1" applyFill="1" applyBorder="1"/>
    <xf numFmtId="0" fontId="22" fillId="3" borderId="2" xfId="3" applyFill="1" applyBorder="1" applyAlignment="1">
      <alignment horizontal="left"/>
    </xf>
    <xf numFmtId="0" fontId="21" fillId="3" borderId="2" xfId="0" applyFont="1" applyFill="1" applyBorder="1" applyAlignment="1">
      <alignment horizontal="left"/>
    </xf>
    <xf numFmtId="0" fontId="22" fillId="3" borderId="17" xfId="3" applyFill="1" applyBorder="1"/>
    <xf numFmtId="0" fontId="21" fillId="3" borderId="18" xfId="0" applyFont="1" applyFill="1" applyBorder="1" applyAlignment="1">
      <alignment horizontal="left" vertical="top"/>
    </xf>
    <xf numFmtId="0" fontId="21" fillId="3" borderId="16" xfId="0" applyFont="1" applyFill="1" applyBorder="1" applyAlignment="1">
      <alignment horizontal="left" vertical="top"/>
    </xf>
    <xf numFmtId="0" fontId="21" fillId="3" borderId="19" xfId="0" applyFont="1" applyFill="1" applyBorder="1" applyAlignment="1">
      <alignment horizontal="left" vertical="top"/>
    </xf>
    <xf numFmtId="0" fontId="21" fillId="3" borderId="20" xfId="0" applyFont="1" applyFill="1" applyBorder="1" applyAlignment="1">
      <alignment horizontal="left" vertical="top"/>
    </xf>
    <xf numFmtId="0" fontId="21" fillId="3" borderId="0" xfId="0" applyFont="1" applyFill="1" applyAlignment="1">
      <alignment horizontal="left" vertical="top"/>
    </xf>
    <xf numFmtId="0" fontId="21" fillId="3" borderId="21" xfId="0" applyFont="1" applyFill="1" applyBorder="1" applyAlignment="1">
      <alignment horizontal="left" vertical="top"/>
    </xf>
    <xf numFmtId="0" fontId="21" fillId="3" borderId="22" xfId="0" applyFont="1" applyFill="1" applyBorder="1" applyAlignment="1">
      <alignment horizontal="left" vertical="top"/>
    </xf>
    <xf numFmtId="0" fontId="21" fillId="3" borderId="17" xfId="0" applyFont="1" applyFill="1" applyBorder="1" applyAlignment="1">
      <alignment horizontal="left" vertical="top"/>
    </xf>
    <xf numFmtId="0" fontId="21" fillId="3" borderId="23" xfId="0" applyFont="1" applyFill="1" applyBorder="1" applyAlignment="1">
      <alignment horizontal="left" vertical="top"/>
    </xf>
    <xf numFmtId="0" fontId="21" fillId="3" borderId="0" xfId="0" applyFont="1" applyFill="1" applyAlignment="1">
      <alignment horizontal="center"/>
    </xf>
    <xf numFmtId="0" fontId="25" fillId="3" borderId="0" xfId="0" applyFont="1" applyFill="1"/>
    <xf numFmtId="0" fontId="26" fillId="0" borderId="24" xfId="0" applyFont="1" applyBorder="1" applyAlignment="1">
      <alignment horizontal="center" vertical="center"/>
    </xf>
    <xf numFmtId="0" fontId="27" fillId="3" borderId="25" xfId="0" applyFont="1" applyFill="1" applyBorder="1" applyAlignment="1">
      <alignment horizontal="left"/>
    </xf>
    <xf numFmtId="0" fontId="26" fillId="3" borderId="25" xfId="0" applyFont="1" applyFill="1" applyBorder="1" applyAlignment="1">
      <alignment horizontal="center" vertical="center"/>
    </xf>
    <xf numFmtId="0" fontId="26" fillId="3" borderId="26" xfId="0" applyFont="1" applyFill="1" applyBorder="1" applyAlignment="1">
      <alignment horizontal="center" vertical="center"/>
    </xf>
    <xf numFmtId="0" fontId="26" fillId="0" borderId="27" xfId="0" applyFont="1" applyBorder="1" applyAlignment="1">
      <alignment horizontal="center" vertical="center"/>
    </xf>
    <xf numFmtId="0" fontId="27" fillId="3" borderId="28" xfId="0" applyFont="1" applyFill="1" applyBorder="1" applyAlignment="1">
      <alignment horizontal="left" wrapText="1"/>
    </xf>
    <xf numFmtId="0" fontId="27" fillId="3" borderId="28" xfId="0" applyFont="1" applyFill="1" applyBorder="1" applyAlignment="1">
      <alignment horizontal="center" vertical="center"/>
    </xf>
    <xf numFmtId="0" fontId="27" fillId="3" borderId="29" xfId="0" applyFont="1" applyFill="1" applyBorder="1" applyAlignment="1">
      <alignment horizontal="center" vertical="center"/>
    </xf>
    <xf numFmtId="0" fontId="27" fillId="3" borderId="28" xfId="0" applyFont="1" applyFill="1" applyBorder="1" applyAlignment="1">
      <alignment horizontal="left" vertical="center" wrapText="1"/>
    </xf>
    <xf numFmtId="0" fontId="26" fillId="3" borderId="28" xfId="0" applyFont="1" applyFill="1" applyBorder="1" applyAlignment="1">
      <alignment horizontal="center" vertical="center"/>
    </xf>
    <xf numFmtId="0" fontId="26" fillId="3" borderId="29" xfId="0" applyFont="1" applyFill="1" applyBorder="1" applyAlignment="1">
      <alignment horizontal="center" vertical="center"/>
    </xf>
    <xf numFmtId="0" fontId="26" fillId="0" borderId="30" xfId="0" applyFont="1" applyBorder="1" applyAlignment="1">
      <alignment horizontal="center" vertical="center"/>
    </xf>
    <xf numFmtId="0" fontId="26" fillId="0" borderId="31" xfId="0" applyFont="1" applyBorder="1" applyAlignment="1">
      <alignment horizontal="center" vertical="center"/>
    </xf>
    <xf numFmtId="0" fontId="27" fillId="3" borderId="32" xfId="0" applyFont="1" applyFill="1" applyBorder="1" applyAlignment="1">
      <alignment horizontal="left" vertical="center" wrapText="1"/>
    </xf>
    <xf numFmtId="0" fontId="27" fillId="3" borderId="33" xfId="0" applyFont="1" applyFill="1" applyBorder="1" applyAlignment="1">
      <alignment horizontal="left" vertical="center" wrapText="1"/>
    </xf>
    <xf numFmtId="0" fontId="27" fillId="3" borderId="34" xfId="0" applyFont="1" applyFill="1" applyBorder="1" applyAlignment="1">
      <alignment horizontal="left" vertical="center" wrapText="1"/>
    </xf>
    <xf numFmtId="0" fontId="27" fillId="3" borderId="35" xfId="0" applyFont="1" applyFill="1" applyBorder="1" applyAlignment="1">
      <alignment horizontal="left" vertical="center" wrapText="1"/>
    </xf>
    <xf numFmtId="0" fontId="28" fillId="3" borderId="0" xfId="0" applyFont="1" applyFill="1" applyAlignment="1">
      <alignment horizontal="center" vertical="center" wrapText="1"/>
    </xf>
    <xf numFmtId="0" fontId="31" fillId="3" borderId="0" xfId="0" applyFont="1" applyFill="1"/>
    <xf numFmtId="0" fontId="32" fillId="4" borderId="10" xfId="1" applyFont="1" applyFill="1" applyBorder="1" applyAlignment="1">
      <alignment horizontal="center" vertical="center" wrapText="1"/>
    </xf>
    <xf numFmtId="0" fontId="32" fillId="4" borderId="11" xfId="1" applyFont="1" applyFill="1" applyBorder="1" applyAlignment="1">
      <alignment horizontal="center" vertical="center" wrapText="1"/>
    </xf>
    <xf numFmtId="0" fontId="32" fillId="4" borderId="12" xfId="1" applyFont="1" applyFill="1" applyBorder="1" applyAlignment="1">
      <alignment horizontal="center" vertical="center" wrapText="1"/>
    </xf>
    <xf numFmtId="0" fontId="33" fillId="2" borderId="36" xfId="2" applyFont="1" applyBorder="1" applyAlignment="1">
      <alignment vertical="center"/>
    </xf>
    <xf numFmtId="0" fontId="33" fillId="2" borderId="37" xfId="2" applyFont="1" applyBorder="1" applyAlignment="1">
      <alignment horizontal="left" vertical="center"/>
    </xf>
    <xf numFmtId="0" fontId="33" fillId="2" borderId="6" xfId="2" applyFont="1" applyBorder="1" applyAlignment="1">
      <alignment horizontal="left" vertical="center"/>
    </xf>
    <xf numFmtId="0" fontId="33" fillId="2" borderId="7" xfId="2" applyFont="1" applyBorder="1" applyAlignment="1">
      <alignment horizontal="left" vertical="center"/>
    </xf>
    <xf numFmtId="0" fontId="32" fillId="4" borderId="4" xfId="0" applyFont="1" applyFill="1" applyBorder="1" applyAlignment="1">
      <alignment horizontal="center" vertical="center"/>
    </xf>
    <xf numFmtId="0" fontId="32" fillId="4" borderId="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justify" vertical="center" wrapText="1"/>
    </xf>
    <xf numFmtId="0" fontId="9" fillId="0" borderId="4" xfId="0" applyFont="1" applyBorder="1" applyAlignment="1">
      <alignment horizontal="center" vertical="center" wrapText="1"/>
    </xf>
    <xf numFmtId="0" fontId="9" fillId="0" borderId="4" xfId="0" applyFont="1" applyBorder="1" applyAlignment="1" applyProtection="1">
      <alignment horizontal="center" vertical="center" wrapText="1"/>
      <protection locked="0"/>
    </xf>
    <xf numFmtId="0" fontId="6" fillId="3" borderId="4" xfId="0" applyFont="1" applyFill="1" applyBorder="1" applyAlignment="1">
      <alignment horizontal="center" wrapText="1"/>
    </xf>
    <xf numFmtId="0" fontId="8" fillId="0" borderId="4" xfId="0" applyFont="1" applyBorder="1" applyAlignment="1">
      <alignment horizontal="justify" vertical="center" wrapText="1"/>
    </xf>
    <xf numFmtId="0" fontId="4" fillId="4" borderId="38" xfId="1" applyFont="1" applyFill="1" applyBorder="1" applyAlignment="1">
      <alignment horizontal="center" vertical="center" wrapText="1"/>
    </xf>
    <xf numFmtId="0" fontId="4" fillId="4" borderId="39" xfId="1" applyFont="1" applyFill="1" applyBorder="1" applyAlignment="1">
      <alignment horizontal="center" vertical="center" wrapText="1"/>
    </xf>
    <xf numFmtId="0" fontId="4" fillId="4" borderId="40"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0" borderId="4" xfId="1" applyFont="1" applyBorder="1" applyAlignment="1">
      <alignment horizontal="left" vertical="center" wrapText="1"/>
    </xf>
    <xf numFmtId="0" fontId="9" fillId="0" borderId="4" xfId="1" applyFont="1" applyBorder="1" applyAlignment="1">
      <alignment horizontal="center" vertical="center" wrapText="1"/>
    </xf>
    <xf numFmtId="0" fontId="9" fillId="3" borderId="4" xfId="1" applyFont="1" applyFill="1" applyBorder="1" applyAlignment="1">
      <alignment horizontal="center" vertical="center" wrapText="1"/>
    </xf>
    <xf numFmtId="0" fontId="34" fillId="0" borderId="4" xfId="0" applyFont="1" applyBorder="1" applyAlignment="1">
      <alignment horizontal="justify" vertical="center" wrapText="1"/>
    </xf>
    <xf numFmtId="0" fontId="2" fillId="0" borderId="4" xfId="0" applyFont="1" applyBorder="1" applyAlignment="1">
      <alignment horizontal="justify" vertical="center" wrapText="1"/>
    </xf>
    <xf numFmtId="0" fontId="35" fillId="0" borderId="4" xfId="0" applyFont="1" applyBorder="1" applyAlignment="1">
      <alignment horizontal="justify" vertical="center" wrapText="1"/>
    </xf>
    <xf numFmtId="0" fontId="6" fillId="0" borderId="4" xfId="0" applyFont="1" applyBorder="1" applyAlignment="1">
      <alignment horizontal="left" vertical="center" wrapText="1"/>
    </xf>
    <xf numFmtId="0" fontId="4" fillId="4" borderId="41" xfId="1" applyFont="1" applyFill="1" applyBorder="1" applyAlignment="1">
      <alignment horizontal="center" vertical="center" wrapText="1"/>
    </xf>
    <xf numFmtId="0" fontId="4" fillId="4" borderId="0" xfId="1" applyFont="1" applyFill="1" applyAlignment="1">
      <alignment horizontal="center" vertical="center" wrapText="1"/>
    </xf>
    <xf numFmtId="0" fontId="4" fillId="4" borderId="42" xfId="1" applyFont="1" applyFill="1" applyBorder="1" applyAlignment="1">
      <alignment horizontal="center" vertical="center" wrapText="1"/>
    </xf>
    <xf numFmtId="0" fontId="4" fillId="4" borderId="43" xfId="1" applyFont="1" applyFill="1" applyBorder="1" applyAlignment="1">
      <alignment horizontal="center" vertical="center" wrapText="1"/>
    </xf>
    <xf numFmtId="0" fontId="39" fillId="0" borderId="4" xfId="0" applyFont="1" applyBorder="1" applyAlignment="1">
      <alignment horizontal="justify" vertical="center"/>
    </xf>
    <xf numFmtId="0" fontId="9" fillId="0" borderId="37"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6" fillId="3" borderId="3" xfId="0" applyFont="1" applyFill="1" applyBorder="1" applyAlignment="1">
      <alignment horizontal="center" wrapText="1"/>
    </xf>
    <xf numFmtId="0" fontId="43" fillId="0" borderId="4" xfId="0" applyFont="1" applyBorder="1" applyAlignment="1">
      <alignment horizontal="justify" vertical="center"/>
    </xf>
    <xf numFmtId="0" fontId="46" fillId="3" borderId="1" xfId="0" applyFont="1" applyFill="1" applyBorder="1" applyAlignment="1">
      <alignment horizontal="center" vertical="top" wrapText="1"/>
    </xf>
    <xf numFmtId="0" fontId="46" fillId="3" borderId="2" xfId="0" applyFont="1" applyFill="1" applyBorder="1" applyAlignment="1">
      <alignment horizontal="center" vertical="top" wrapText="1"/>
    </xf>
    <xf numFmtId="0" fontId="46" fillId="3" borderId="3" xfId="0" applyFont="1" applyFill="1" applyBorder="1" applyAlignment="1">
      <alignment horizontal="center" vertical="top" wrapText="1"/>
    </xf>
  </cellXfs>
  <cellStyles count="4">
    <cellStyle name="Buena 6" xfId="2" xr:uid="{98EEEAA5-0DE6-424D-95B7-3B9C9A7ED90F}"/>
    <cellStyle name="Hipervínculo" xfId="3" builtinId="8"/>
    <cellStyle name="Normal" xfId="0" builtinId="0"/>
    <cellStyle name="Normal 2 3" xfId="1" xr:uid="{476488B1-2F29-49F5-A1C6-A92AF4840FC4}"/>
  </cellStyles>
  <dxfs count="2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5.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19.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4.png"/></Relationships>
</file>

<file path=xl/drawings/_rels/drawing20.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2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6.png"/></Relationships>
</file>

<file path=xl/drawings/_rels/drawing2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6.png"/></Relationships>
</file>

<file path=xl/drawings/_rels/drawing2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13</xdr:col>
      <xdr:colOff>514350</xdr:colOff>
      <xdr:row>0</xdr:row>
      <xdr:rowOff>0</xdr:rowOff>
    </xdr:from>
    <xdr:to>
      <xdr:col>15</xdr:col>
      <xdr:colOff>392430</xdr:colOff>
      <xdr:row>4</xdr:row>
      <xdr:rowOff>42545</xdr:rowOff>
    </xdr:to>
    <xdr:pic>
      <xdr:nvPicPr>
        <xdr:cNvPr id="2" name="Imagen 1">
          <a:extLst>
            <a:ext uri="{FF2B5EF4-FFF2-40B4-BE49-F238E27FC236}">
              <a16:creationId xmlns:a16="http://schemas.microsoft.com/office/drawing/2014/main" id="{3D36B5D8-CBF4-47BE-B50D-21B79F46163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6179" t="24394" r="5799" b="26796"/>
        <a:stretch/>
      </xdr:blipFill>
      <xdr:spPr bwMode="auto">
        <a:xfrm>
          <a:off x="9991725" y="0"/>
          <a:ext cx="1402080" cy="75374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209550</xdr:colOff>
      <xdr:row>0</xdr:row>
      <xdr:rowOff>114300</xdr:rowOff>
    </xdr:from>
    <xdr:to>
      <xdr:col>2</xdr:col>
      <xdr:colOff>254029</xdr:colOff>
      <xdr:row>2</xdr:row>
      <xdr:rowOff>177092</xdr:rowOff>
    </xdr:to>
    <xdr:pic>
      <xdr:nvPicPr>
        <xdr:cNvPr id="3" name="Gráfico 2">
          <a:extLst>
            <a:ext uri="{FF2B5EF4-FFF2-40B4-BE49-F238E27FC236}">
              <a16:creationId xmlns:a16="http://schemas.microsoft.com/office/drawing/2014/main" id="{0288814B-2280-49CA-918D-17EE78953B74}"/>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09550" y="114300"/>
          <a:ext cx="1143029" cy="41839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73AB382B-854B-499C-9E26-06A1C062BB5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ECCA3CED-701B-4997-960E-9502DDD5F44F}"/>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1CD6B93C-1294-4A9E-8462-08C4C579802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72EA991D-F01E-4A29-8B44-1308BB98AC1C}"/>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E455C7B1-CF2E-4CED-89F0-303E78AF4652}"/>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84CE0093-7E65-4C2E-9F0B-98A519097BDC}"/>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C0D4AFC8-A368-406E-BCEC-8CA413FC60D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7D1E8566-E1E6-47A7-8326-12BC4667CC1B}"/>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BA7B4568-BD72-4FC5-B688-FB8AE8A15883}"/>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950635ED-01C7-4618-908D-F6AD36CA9231}"/>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38C99F90-0D3A-4AB1-A89E-98AE12BDBEF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80C0D072-305E-418F-9CD6-1D99562F8A71}"/>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EA4AF2B8-2DB7-405E-9394-883649B3800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2FABC4A3-4124-4DFC-9463-D1CD16E95E23}"/>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83EAA8CE-B08D-4B38-AA08-FBB6EC76819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860729B0-49DC-42B9-ACDB-E6E5DE78C9B3}"/>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C1FE2946-85DD-4212-8921-E8671B0D442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5568B5FA-227C-4221-8C58-05C55998DEFB}"/>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30AFE7DA-C42C-45BB-AAD4-16907CF05EFA}"/>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B7E5B5B3-42D5-4092-B069-5CDEFDC0D208}"/>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285750</xdr:colOff>
      <xdr:row>0</xdr:row>
      <xdr:rowOff>0</xdr:rowOff>
    </xdr:from>
    <xdr:to>
      <xdr:col>16</xdr:col>
      <xdr:colOff>462280</xdr:colOff>
      <xdr:row>2</xdr:row>
      <xdr:rowOff>133350</xdr:rowOff>
    </xdr:to>
    <xdr:pic>
      <xdr:nvPicPr>
        <xdr:cNvPr id="2" name="Imagen 1">
          <a:extLst>
            <a:ext uri="{FF2B5EF4-FFF2-40B4-BE49-F238E27FC236}">
              <a16:creationId xmlns:a16="http://schemas.microsoft.com/office/drawing/2014/main" id="{A5020B05-297C-470B-BCA9-C37E40CCA03B}"/>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6179" t="24394" r="5799" b="26796"/>
        <a:stretch/>
      </xdr:blipFill>
      <xdr:spPr bwMode="auto">
        <a:xfrm>
          <a:off x="7239000" y="0"/>
          <a:ext cx="1179830" cy="5524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0</xdr:colOff>
      <xdr:row>0</xdr:row>
      <xdr:rowOff>0</xdr:rowOff>
    </xdr:from>
    <xdr:to>
      <xdr:col>2</xdr:col>
      <xdr:colOff>203229</xdr:colOff>
      <xdr:row>1</xdr:row>
      <xdr:rowOff>199317</xdr:rowOff>
    </xdr:to>
    <xdr:pic>
      <xdr:nvPicPr>
        <xdr:cNvPr id="3" name="Gráfico 2">
          <a:extLst>
            <a:ext uri="{FF2B5EF4-FFF2-40B4-BE49-F238E27FC236}">
              <a16:creationId xmlns:a16="http://schemas.microsoft.com/office/drawing/2014/main" id="{E469181B-5860-408D-9B50-AC8088F8C0A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43029" cy="408867"/>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1E74980F-52DF-42F6-A1B6-C3573BE08F6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0931B5AD-A07C-4392-8A60-027F26947CE1}"/>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oneCellAnchor>
    <xdr:from>
      <xdr:col>7</xdr:col>
      <xdr:colOff>1593850</xdr:colOff>
      <xdr:row>0</xdr:row>
      <xdr:rowOff>1</xdr:rowOff>
    </xdr:from>
    <xdr:ext cx="1136650" cy="406399"/>
    <xdr:pic>
      <xdr:nvPicPr>
        <xdr:cNvPr id="2" name="Imagen 1">
          <a:extLst>
            <a:ext uri="{FF2B5EF4-FFF2-40B4-BE49-F238E27FC236}">
              <a16:creationId xmlns:a16="http://schemas.microsoft.com/office/drawing/2014/main" id="{4F3A6E4D-185D-428D-A4B9-D3A21B1A0E2F}"/>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3500100" y="1"/>
          <a:ext cx="1136650" cy="406399"/>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139729</xdr:colOff>
      <xdr:row>4</xdr:row>
      <xdr:rowOff>31042</xdr:rowOff>
    </xdr:to>
    <xdr:pic>
      <xdr:nvPicPr>
        <xdr:cNvPr id="3" name="Gráfico 2">
          <a:extLst>
            <a:ext uri="{FF2B5EF4-FFF2-40B4-BE49-F238E27FC236}">
              <a16:creationId xmlns:a16="http://schemas.microsoft.com/office/drawing/2014/main" id="{75709170-3785-49DA-8528-9E891A54C996}"/>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46204" cy="41204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oneCellAnchor>
    <xdr:from>
      <xdr:col>7</xdr:col>
      <xdr:colOff>1593850</xdr:colOff>
      <xdr:row>0</xdr:row>
      <xdr:rowOff>1</xdr:rowOff>
    </xdr:from>
    <xdr:ext cx="1136650" cy="406399"/>
    <xdr:pic>
      <xdr:nvPicPr>
        <xdr:cNvPr id="2" name="Imagen 1">
          <a:extLst>
            <a:ext uri="{FF2B5EF4-FFF2-40B4-BE49-F238E27FC236}">
              <a16:creationId xmlns:a16="http://schemas.microsoft.com/office/drawing/2014/main" id="{5C01E18F-81C4-4BB9-9375-98011C82260D}"/>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3500100" y="1"/>
          <a:ext cx="1136650" cy="406399"/>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139729</xdr:colOff>
      <xdr:row>4</xdr:row>
      <xdr:rowOff>31042</xdr:rowOff>
    </xdr:to>
    <xdr:pic>
      <xdr:nvPicPr>
        <xdr:cNvPr id="3" name="Gráfico 2">
          <a:extLst>
            <a:ext uri="{FF2B5EF4-FFF2-40B4-BE49-F238E27FC236}">
              <a16:creationId xmlns:a16="http://schemas.microsoft.com/office/drawing/2014/main" id="{001D55DA-AB12-4EBC-9C46-642D88DE81A6}"/>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46204" cy="41204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oneCellAnchor>
    <xdr:from>
      <xdr:col>7</xdr:col>
      <xdr:colOff>1593850</xdr:colOff>
      <xdr:row>0</xdr:row>
      <xdr:rowOff>1</xdr:rowOff>
    </xdr:from>
    <xdr:ext cx="1136650" cy="406399"/>
    <xdr:pic>
      <xdr:nvPicPr>
        <xdr:cNvPr id="2" name="Imagen 1">
          <a:extLst>
            <a:ext uri="{FF2B5EF4-FFF2-40B4-BE49-F238E27FC236}">
              <a16:creationId xmlns:a16="http://schemas.microsoft.com/office/drawing/2014/main" id="{F477460A-64BA-4C35-85D8-1DBCF8A3FF63}"/>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3500100" y="1"/>
          <a:ext cx="1136650" cy="406399"/>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139729</xdr:colOff>
      <xdr:row>4</xdr:row>
      <xdr:rowOff>31042</xdr:rowOff>
    </xdr:to>
    <xdr:pic>
      <xdr:nvPicPr>
        <xdr:cNvPr id="3" name="Gráfico 2">
          <a:extLst>
            <a:ext uri="{FF2B5EF4-FFF2-40B4-BE49-F238E27FC236}">
              <a16:creationId xmlns:a16="http://schemas.microsoft.com/office/drawing/2014/main" id="{0697406D-C701-495B-A860-8F98733A9326}"/>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46204" cy="4120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77612</xdr:colOff>
      <xdr:row>0</xdr:row>
      <xdr:rowOff>0</xdr:rowOff>
    </xdr:from>
    <xdr:to>
      <xdr:col>5</xdr:col>
      <xdr:colOff>57998</xdr:colOff>
      <xdr:row>4</xdr:row>
      <xdr:rowOff>74295</xdr:rowOff>
    </xdr:to>
    <xdr:pic>
      <xdr:nvPicPr>
        <xdr:cNvPr id="2" name="Imagen 1">
          <a:extLst>
            <a:ext uri="{FF2B5EF4-FFF2-40B4-BE49-F238E27FC236}">
              <a16:creationId xmlns:a16="http://schemas.microsoft.com/office/drawing/2014/main" id="{E80409F5-8321-49ED-B015-232057656E3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6179" t="24394" r="5799" b="26796"/>
        <a:stretch/>
      </xdr:blipFill>
      <xdr:spPr bwMode="auto">
        <a:xfrm>
          <a:off x="10478912" y="0"/>
          <a:ext cx="1434536" cy="70294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0</xdr:colOff>
      <xdr:row>0</xdr:row>
      <xdr:rowOff>0</xdr:rowOff>
    </xdr:from>
    <xdr:to>
      <xdr:col>1</xdr:col>
      <xdr:colOff>412426</xdr:colOff>
      <xdr:row>2</xdr:row>
      <xdr:rowOff>60675</xdr:rowOff>
    </xdr:to>
    <xdr:pic>
      <xdr:nvPicPr>
        <xdr:cNvPr id="3" name="Gráfico 2">
          <a:extLst>
            <a:ext uri="{FF2B5EF4-FFF2-40B4-BE49-F238E27FC236}">
              <a16:creationId xmlns:a16="http://schemas.microsoft.com/office/drawing/2014/main" id="{5C977F2C-07B6-48E0-B4A1-59C923F595E7}"/>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42676" cy="4162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B4088939-ABD8-446D-87D1-559326CE8B5A}"/>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BA4E959E-8D78-4E02-93B0-6E563B984B2D}"/>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2554" cy="41158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79570B6A-DFA5-4FFA-8F87-60D050D8C184}"/>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A34E3596-3E0E-43DE-A1A3-D8A0FFC4376F}"/>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CBE7BBE0-3DAB-43AE-83CE-15C807B58E09}"/>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7FC335DE-BCE6-47E4-BE07-645553ADC69F}"/>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95C4919F-E26E-498D-8FDF-CA5F7471373F}"/>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D3CC230E-3D47-4539-9514-516E81E06484}"/>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0BA11D61-9E16-47B1-8C57-CAF93A0A60F9}"/>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158779</xdr:colOff>
      <xdr:row>4</xdr:row>
      <xdr:rowOff>8364</xdr:rowOff>
    </xdr:to>
    <xdr:pic>
      <xdr:nvPicPr>
        <xdr:cNvPr id="3" name="Gráfico 2">
          <a:extLst>
            <a:ext uri="{FF2B5EF4-FFF2-40B4-BE49-F238E27FC236}">
              <a16:creationId xmlns:a16="http://schemas.microsoft.com/office/drawing/2014/main" id="{D17A630D-BF9F-4BF4-BECE-8E74C4E90CC0}"/>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58904" cy="42746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7</xdr:col>
      <xdr:colOff>1593850</xdr:colOff>
      <xdr:row>0</xdr:row>
      <xdr:rowOff>1</xdr:rowOff>
    </xdr:from>
    <xdr:ext cx="1234016" cy="488950"/>
    <xdr:pic>
      <xdr:nvPicPr>
        <xdr:cNvPr id="2" name="Imagen 1">
          <a:extLst>
            <a:ext uri="{FF2B5EF4-FFF2-40B4-BE49-F238E27FC236}">
              <a16:creationId xmlns:a16="http://schemas.microsoft.com/office/drawing/2014/main" id="{9FCE9B01-771E-4A06-A626-2D0781423862}"/>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5679" t="23733" r="5923" b="26342"/>
        <a:stretch/>
      </xdr:blipFill>
      <xdr:spPr bwMode="auto">
        <a:xfrm>
          <a:off x="12620625" y="1"/>
          <a:ext cx="1234016" cy="488950"/>
        </a:xfrm>
        <a:prstGeom prst="rect">
          <a:avLst/>
        </a:prstGeom>
        <a:ln>
          <a:noFill/>
        </a:ln>
        <a:extLst>
          <a:ext uri="{53640926-AAD7-44D8-BBD7-CCE9431645EC}">
            <a14:shadowObscured xmlns:a14="http://schemas.microsoft.com/office/drawing/2010/main"/>
          </a:ext>
        </a:extLst>
      </xdr:spPr>
    </xdr:pic>
    <xdr:clientData/>
  </xdr:oneCellAnchor>
  <xdr:twoCellAnchor editAs="oneCell">
    <xdr:from>
      <xdr:col>0</xdr:col>
      <xdr:colOff>0</xdr:colOff>
      <xdr:row>0</xdr:row>
      <xdr:rowOff>0</xdr:rowOff>
    </xdr:from>
    <xdr:to>
      <xdr:col>1</xdr:col>
      <xdr:colOff>161954</xdr:colOff>
      <xdr:row>4</xdr:row>
      <xdr:rowOff>11539</xdr:rowOff>
    </xdr:to>
    <xdr:pic>
      <xdr:nvPicPr>
        <xdr:cNvPr id="3" name="Gráfico 2">
          <a:extLst>
            <a:ext uri="{FF2B5EF4-FFF2-40B4-BE49-F238E27FC236}">
              <a16:creationId xmlns:a16="http://schemas.microsoft.com/office/drawing/2014/main" id="{FEE0D419-DC86-4B34-A769-98E72CF0FC9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162079" cy="4306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serviciossaludimssbienestar-my.sharepoint.com/personal/rafael_garnica_imssbienestar_gob_mx/Documents/Escritorio/FOCON-04_Cuestionario_%20(1).xlsx" TargetMode="External"/><Relationship Id="rId1" Type="http://schemas.openxmlformats.org/officeDocument/2006/relationships/externalLinkPath" Target="FOCON-04_Cuestionario_%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afael.garnica\Downloads\FOCON-04_Cuestionario_Sev%20Int%20DICOM%200910.xlsx" TargetMode="External"/><Relationship Id="rId1" Type="http://schemas.openxmlformats.org/officeDocument/2006/relationships/externalLinkPath" Target="file:///C:\Users\rafael.garnica\Downloads\FOCON-04_Cuestionario_Sev%20Int%20DICOM%2009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ciones"/>
      <sheetName val="Datos Generales"/>
      <sheetName val="Cuestionario"/>
      <sheetName val="Baja California"/>
      <sheetName val="Sonora"/>
      <sheetName val="Quintana Roo"/>
      <sheetName val="Tlaxcala"/>
      <sheetName val="Veracruz"/>
      <sheetName val="Yucatan"/>
      <sheetName val="Zacatecas"/>
    </sheetNames>
    <sheetDataSet>
      <sheetData sheetId="0" refreshError="1"/>
      <sheetData sheetId="1"/>
      <sheetData sheetId="2">
        <row r="5">
          <cell r="A5" t="str">
            <v xml:space="preserve">Solicitud de cotización para la Investigación de Mercado para el “Servicio Médico Integral de Anatomía Patológica (SMI-AP) ” </v>
          </cell>
        </row>
      </sheetData>
      <sheetData sheetId="3" refreshError="1"/>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dalgo"/>
      <sheetName val="Instrucciones"/>
      <sheetName val="Datos Generales"/>
      <sheetName val="Cuestionario"/>
      <sheetName val="Campeche"/>
      <sheetName val="Chiapas"/>
      <sheetName val="CDMX"/>
      <sheetName val="Colima"/>
      <sheetName val="Estado de Mexico"/>
      <sheetName val="Guerreo"/>
      <sheetName val="Morelos"/>
      <sheetName val="Nayarit"/>
      <sheetName val="Oaxaca"/>
      <sheetName val="Puebla"/>
      <sheetName val="Quintana Rooo"/>
      <sheetName val="San Luis Potosi"/>
    </sheetNames>
    <sheetDataSet>
      <sheetData sheetId="0" refreshError="1"/>
      <sheetData sheetId="1"/>
      <sheetData sheetId="2">
        <row r="4">
          <cell r="A4" t="str">
            <v xml:space="preserve">Solicitud de cotización para la Investigación de Mercado para el “Servicio Médico Integral para la Digitalización, Post Procesamiento, Almacenamiento y Distribución de la Imagen”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556D4-0777-40E7-945B-EB86A5D3F8DA}">
  <sheetPr>
    <tabColor theme="1"/>
    <pageSetUpPr fitToPage="1"/>
  </sheetPr>
  <dimension ref="B6:P36"/>
  <sheetViews>
    <sheetView showGridLines="0" tabSelected="1" zoomScale="70" zoomScaleNormal="70" workbookViewId="0">
      <selection activeCell="H28" sqref="H28:M28"/>
    </sheetView>
  </sheetViews>
  <sheetFormatPr baseColWidth="10" defaultRowHeight="14" x14ac:dyDescent="0.3"/>
  <cols>
    <col min="1" max="1" width="4.81640625" style="6" customWidth="1"/>
    <col min="2" max="16384" width="10.90625" style="6"/>
  </cols>
  <sheetData>
    <row r="6" spans="2:16" x14ac:dyDescent="0.3">
      <c r="B6" s="38" t="s">
        <v>462</v>
      </c>
      <c r="C6" s="39"/>
      <c r="D6" s="39"/>
      <c r="E6" s="39"/>
      <c r="F6" s="39"/>
      <c r="G6" s="39"/>
      <c r="H6" s="39"/>
      <c r="I6" s="39"/>
      <c r="J6" s="39"/>
      <c r="K6" s="39"/>
      <c r="L6" s="39"/>
      <c r="M6" s="39"/>
      <c r="N6" s="39"/>
      <c r="O6" s="39"/>
      <c r="P6" s="39"/>
    </row>
    <row r="7" spans="2:16" x14ac:dyDescent="0.3">
      <c r="B7" s="38" t="s">
        <v>463</v>
      </c>
      <c r="C7" s="39"/>
      <c r="D7" s="39"/>
      <c r="E7" s="39"/>
      <c r="F7" s="39"/>
      <c r="G7" s="39"/>
      <c r="H7" s="39"/>
      <c r="I7" s="39"/>
      <c r="J7" s="39"/>
      <c r="K7" s="39"/>
      <c r="L7" s="39"/>
      <c r="M7" s="39"/>
      <c r="N7" s="39"/>
      <c r="O7" s="39"/>
      <c r="P7" s="39"/>
    </row>
    <row r="8" spans="2:16" x14ac:dyDescent="0.3">
      <c r="B8" s="39"/>
      <c r="C8" s="39"/>
      <c r="D8" s="39"/>
      <c r="E8" s="39"/>
      <c r="F8" s="39"/>
      <c r="G8" s="39"/>
      <c r="H8" s="39"/>
      <c r="I8" s="39"/>
      <c r="J8" s="39"/>
      <c r="K8" s="39"/>
      <c r="L8" s="39"/>
      <c r="M8" s="39"/>
      <c r="N8" s="39"/>
      <c r="O8" s="39"/>
      <c r="P8" s="39"/>
    </row>
    <row r="9" spans="2:16" x14ac:dyDescent="0.3">
      <c r="B9" s="39" t="s">
        <v>464</v>
      </c>
      <c r="C9" s="39"/>
      <c r="D9" s="39"/>
      <c r="E9" s="39"/>
      <c r="F9" s="39"/>
      <c r="G9" s="39"/>
      <c r="H9" s="39"/>
      <c r="I9" s="39"/>
      <c r="J9" s="39"/>
      <c r="K9" s="39"/>
      <c r="L9" s="39"/>
      <c r="M9" s="39"/>
      <c r="N9" s="39"/>
      <c r="O9" s="39"/>
      <c r="P9" s="39"/>
    </row>
    <row r="10" spans="2:16" x14ac:dyDescent="0.3">
      <c r="B10" s="39"/>
      <c r="C10" s="39"/>
      <c r="D10" s="39"/>
      <c r="E10" s="39"/>
      <c r="F10" s="39"/>
      <c r="G10" s="39"/>
      <c r="H10" s="39"/>
      <c r="I10" s="39"/>
      <c r="J10" s="39"/>
      <c r="K10" s="39"/>
      <c r="L10" s="39"/>
      <c r="M10" s="39"/>
      <c r="N10" s="39"/>
      <c r="O10" s="39"/>
      <c r="P10" s="39"/>
    </row>
    <row r="11" spans="2:16" ht="17.25" customHeight="1" x14ac:dyDescent="0.3">
      <c r="B11" s="40" t="s">
        <v>465</v>
      </c>
      <c r="C11" s="40"/>
      <c r="D11" s="40"/>
      <c r="E11" s="40"/>
      <c r="F11" s="40"/>
      <c r="G11" s="40"/>
      <c r="H11" s="40"/>
      <c r="I11" s="40"/>
      <c r="J11" s="40"/>
      <c r="K11" s="40"/>
      <c r="L11" s="40"/>
      <c r="M11" s="40"/>
      <c r="N11" s="40"/>
      <c r="O11" s="40"/>
      <c r="P11" s="40"/>
    </row>
    <row r="12" spans="2:16" ht="17.25" customHeight="1" x14ac:dyDescent="0.3">
      <c r="B12" s="40" t="s">
        <v>466</v>
      </c>
      <c r="C12" s="40"/>
      <c r="D12" s="40"/>
      <c r="E12" s="40"/>
      <c r="F12" s="40"/>
      <c r="G12" s="40"/>
      <c r="H12" s="40"/>
      <c r="I12" s="40"/>
      <c r="J12" s="40"/>
      <c r="K12" s="40"/>
      <c r="L12" s="40"/>
      <c r="M12" s="40"/>
      <c r="N12" s="40"/>
      <c r="O12" s="40"/>
      <c r="P12" s="40"/>
    </row>
    <row r="13" spans="2:16" ht="17.25" customHeight="1" x14ac:dyDescent="0.3">
      <c r="B13" s="40" t="s">
        <v>467</v>
      </c>
      <c r="C13" s="40"/>
      <c r="D13" s="40"/>
      <c r="E13" s="40"/>
      <c r="F13" s="40"/>
      <c r="G13" s="40"/>
      <c r="H13" s="40"/>
      <c r="I13" s="40"/>
      <c r="J13" s="40"/>
      <c r="K13" s="40"/>
      <c r="L13" s="40"/>
      <c r="M13" s="40"/>
      <c r="N13" s="40"/>
      <c r="O13" s="40"/>
      <c r="P13" s="40"/>
    </row>
    <row r="14" spans="2:16" ht="33" customHeight="1" x14ac:dyDescent="0.3">
      <c r="B14" s="41" t="s">
        <v>468</v>
      </c>
      <c r="C14" s="41"/>
      <c r="D14" s="41"/>
      <c r="E14" s="41"/>
      <c r="F14" s="41"/>
      <c r="G14" s="41"/>
      <c r="H14" s="41"/>
      <c r="I14" s="41"/>
      <c r="J14" s="41"/>
      <c r="K14" s="41"/>
      <c r="L14" s="41"/>
      <c r="M14" s="41"/>
      <c r="N14" s="41"/>
      <c r="O14" s="41"/>
      <c r="P14" s="41"/>
    </row>
    <row r="15" spans="2:16" ht="15" customHeight="1" x14ac:dyDescent="0.3">
      <c r="B15" s="42"/>
      <c r="C15" s="42"/>
      <c r="D15" s="42"/>
      <c r="E15" s="42"/>
      <c r="F15" s="42"/>
      <c r="G15" s="42"/>
      <c r="H15" s="42"/>
      <c r="I15" s="42"/>
      <c r="J15" s="42"/>
      <c r="K15" s="42"/>
      <c r="L15" s="42"/>
      <c r="M15" s="42"/>
      <c r="N15" s="42"/>
      <c r="O15" s="42"/>
      <c r="P15" s="42"/>
    </row>
    <row r="16" spans="2:16" x14ac:dyDescent="0.3">
      <c r="B16" s="43" t="s">
        <v>469</v>
      </c>
      <c r="C16" s="39"/>
      <c r="D16" s="39"/>
      <c r="E16" s="44"/>
      <c r="F16" s="39"/>
      <c r="G16" s="39"/>
      <c r="H16" s="39"/>
      <c r="I16" s="39"/>
      <c r="J16" s="39"/>
      <c r="K16" s="39"/>
      <c r="L16" s="39"/>
      <c r="M16" s="39"/>
      <c r="N16" s="39"/>
      <c r="O16" s="39"/>
      <c r="P16" s="39"/>
    </row>
    <row r="17" spans="2:16" x14ac:dyDescent="0.3">
      <c r="B17" s="45" t="s">
        <v>470</v>
      </c>
      <c r="C17" s="45"/>
      <c r="D17" s="45"/>
      <c r="E17" s="45"/>
      <c r="F17" s="45"/>
      <c r="G17" s="45"/>
      <c r="H17" s="45"/>
      <c r="I17" s="45"/>
      <c r="J17" s="45"/>
      <c r="K17" s="45"/>
      <c r="L17" s="45"/>
      <c r="M17" s="45"/>
      <c r="N17" s="45"/>
      <c r="O17" s="45"/>
      <c r="P17" s="45"/>
    </row>
    <row r="18" spans="2:16" x14ac:dyDescent="0.3">
      <c r="B18" s="46" t="s">
        <v>471</v>
      </c>
      <c r="C18" s="47"/>
      <c r="D18" s="47"/>
      <c r="E18" s="47"/>
      <c r="F18" s="47"/>
      <c r="G18" s="47"/>
      <c r="H18" s="47"/>
      <c r="I18" s="47"/>
      <c r="J18" s="47"/>
      <c r="K18" s="47"/>
      <c r="L18" s="47"/>
      <c r="M18" s="47"/>
      <c r="N18" s="47"/>
      <c r="O18" s="47"/>
      <c r="P18" s="47"/>
    </row>
    <row r="19" spans="2:16" x14ac:dyDescent="0.3">
      <c r="B19" s="46" t="s">
        <v>472</v>
      </c>
      <c r="C19" s="47"/>
      <c r="D19" s="47"/>
      <c r="E19" s="47"/>
      <c r="F19" s="47"/>
      <c r="G19" s="47"/>
      <c r="H19" s="47"/>
      <c r="I19" s="47"/>
      <c r="J19" s="47"/>
      <c r="K19" s="47"/>
      <c r="L19" s="47"/>
      <c r="M19" s="47"/>
      <c r="N19" s="47"/>
      <c r="O19" s="47"/>
      <c r="P19" s="47"/>
    </row>
    <row r="20" spans="2:16" ht="48" customHeight="1" x14ac:dyDescent="0.3">
      <c r="B20" s="41" t="s">
        <v>473</v>
      </c>
      <c r="C20" s="41"/>
      <c r="D20" s="41"/>
      <c r="E20" s="41"/>
      <c r="F20" s="41"/>
      <c r="G20" s="41"/>
      <c r="H20" s="41"/>
      <c r="I20" s="41"/>
      <c r="J20" s="41"/>
      <c r="K20" s="41"/>
      <c r="L20" s="41"/>
      <c r="M20" s="41"/>
      <c r="N20" s="41"/>
      <c r="O20" s="41"/>
      <c r="P20" s="41"/>
    </row>
    <row r="21" spans="2:16" x14ac:dyDescent="0.3">
      <c r="B21" s="48"/>
      <c r="C21" s="39"/>
      <c r="D21" s="39"/>
      <c r="E21" s="39"/>
      <c r="F21" s="39"/>
      <c r="G21" s="39"/>
      <c r="H21" s="39"/>
      <c r="I21" s="39"/>
      <c r="J21" s="39"/>
      <c r="K21" s="39"/>
      <c r="L21" s="39"/>
      <c r="M21" s="39"/>
      <c r="N21" s="39"/>
      <c r="O21" s="39"/>
      <c r="P21" s="39"/>
    </row>
    <row r="22" spans="2:16" x14ac:dyDescent="0.3">
      <c r="B22" s="49" t="s">
        <v>474</v>
      </c>
      <c r="C22" s="49"/>
      <c r="D22" s="49"/>
      <c r="E22" s="49"/>
      <c r="F22" s="49"/>
      <c r="G22" s="49"/>
      <c r="H22" s="49"/>
      <c r="I22" s="49"/>
      <c r="J22" s="49"/>
      <c r="K22" s="49"/>
      <c r="L22" s="49"/>
      <c r="M22" s="49"/>
      <c r="N22" s="49"/>
      <c r="O22" s="49"/>
      <c r="P22" s="49"/>
    </row>
    <row r="23" spans="2:16" x14ac:dyDescent="0.3">
      <c r="B23" s="39"/>
      <c r="C23" s="39"/>
      <c r="D23" s="39"/>
      <c r="E23" s="39"/>
      <c r="F23" s="39"/>
      <c r="G23" s="39"/>
      <c r="H23" s="39"/>
      <c r="I23" s="39"/>
      <c r="J23" s="39"/>
      <c r="K23" s="39"/>
      <c r="L23" s="39"/>
      <c r="M23" s="39"/>
      <c r="N23" s="39"/>
      <c r="O23" s="39"/>
      <c r="P23" s="39"/>
    </row>
    <row r="24" spans="2:16" ht="31.5" customHeight="1" x14ac:dyDescent="0.3">
      <c r="B24" s="50" t="s">
        <v>475</v>
      </c>
      <c r="C24" s="50"/>
      <c r="D24" s="50"/>
      <c r="E24" s="50"/>
      <c r="F24" s="50"/>
      <c r="G24" s="50"/>
      <c r="H24" s="50"/>
      <c r="I24" s="50"/>
      <c r="J24" s="50"/>
      <c r="K24" s="50"/>
      <c r="L24" s="50"/>
      <c r="M24" s="50"/>
      <c r="N24" s="50"/>
      <c r="O24" s="50"/>
      <c r="P24" s="50"/>
    </row>
    <row r="25" spans="2:16" x14ac:dyDescent="0.3">
      <c r="B25" s="44" t="s">
        <v>476</v>
      </c>
      <c r="C25" s="39"/>
      <c r="D25" s="39"/>
      <c r="E25" s="39"/>
      <c r="F25" s="39"/>
      <c r="G25" s="39"/>
      <c r="H25" s="39"/>
      <c r="I25" s="39"/>
      <c r="J25" s="39"/>
      <c r="K25" s="39"/>
      <c r="L25" s="39"/>
      <c r="M25" s="39"/>
      <c r="N25" s="39"/>
      <c r="O25" s="39"/>
      <c r="P25" s="39"/>
    </row>
    <row r="26" spans="2:16" x14ac:dyDescent="0.3">
      <c r="B26" s="44"/>
      <c r="C26" s="39"/>
      <c r="D26" s="39"/>
      <c r="E26" s="39"/>
      <c r="F26" s="39"/>
      <c r="G26" s="39"/>
      <c r="H26" s="39"/>
      <c r="I26" s="39"/>
      <c r="J26" s="39"/>
      <c r="K26" s="39"/>
      <c r="L26" s="39"/>
      <c r="M26" s="39"/>
      <c r="N26" s="39"/>
      <c r="O26" s="39"/>
      <c r="P26" s="39"/>
    </row>
    <row r="27" spans="2:16" x14ac:dyDescent="0.3">
      <c r="B27" s="39"/>
      <c r="C27" s="39"/>
      <c r="D27" s="39"/>
      <c r="E27" s="39"/>
      <c r="F27" s="39"/>
      <c r="G27" s="39"/>
      <c r="H27" s="51" t="s">
        <v>477</v>
      </c>
      <c r="I27" s="51"/>
      <c r="J27" s="51"/>
      <c r="K27" s="51"/>
      <c r="L27" s="51"/>
      <c r="M27" s="51"/>
      <c r="N27" s="39"/>
      <c r="O27" s="39"/>
      <c r="P27" s="39"/>
    </row>
    <row r="28" spans="2:16" x14ac:dyDescent="0.3">
      <c r="B28" s="39"/>
      <c r="C28" s="39"/>
      <c r="D28" s="39"/>
      <c r="E28" s="39"/>
      <c r="F28" s="39"/>
      <c r="G28" s="52"/>
      <c r="H28" s="53" t="s">
        <v>478</v>
      </c>
      <c r="I28" s="53"/>
      <c r="J28" s="53"/>
      <c r="K28" s="53"/>
      <c r="L28" s="53"/>
      <c r="M28" s="53"/>
      <c r="N28" s="39"/>
      <c r="O28" s="39"/>
      <c r="P28" s="39"/>
    </row>
    <row r="29" spans="2:16" x14ac:dyDescent="0.3">
      <c r="B29" s="52"/>
      <c r="C29" s="52"/>
      <c r="D29" s="52"/>
      <c r="E29" s="52"/>
      <c r="F29" s="52"/>
      <c r="G29" s="52"/>
      <c r="H29" s="54"/>
      <c r="I29" s="54"/>
      <c r="J29" s="54"/>
      <c r="K29" s="54"/>
      <c r="L29" s="54"/>
      <c r="M29" s="54"/>
      <c r="N29" s="52"/>
      <c r="O29" s="52"/>
      <c r="P29" s="52"/>
    </row>
    <row r="30" spans="2:16" ht="20" customHeight="1" x14ac:dyDescent="0.3">
      <c r="B30" s="39" t="s">
        <v>479</v>
      </c>
      <c r="C30" s="39"/>
      <c r="D30" s="39"/>
      <c r="E30" s="39"/>
      <c r="F30" s="39"/>
      <c r="G30" s="39"/>
      <c r="H30" s="39"/>
      <c r="I30" s="39"/>
      <c r="J30" s="39"/>
      <c r="K30" s="39"/>
      <c r="L30" s="39"/>
      <c r="M30" s="39"/>
      <c r="N30" s="39"/>
      <c r="O30" s="39"/>
      <c r="P30" s="39"/>
    </row>
    <row r="31" spans="2:16" ht="20" customHeight="1" x14ac:dyDescent="0.3">
      <c r="B31" s="45" t="s">
        <v>480</v>
      </c>
      <c r="C31" s="45"/>
      <c r="D31" s="45"/>
      <c r="E31" s="45"/>
      <c r="F31" s="45"/>
      <c r="G31" s="45"/>
      <c r="H31" s="45"/>
      <c r="I31" s="45"/>
      <c r="J31" s="45"/>
      <c r="K31" s="45"/>
      <c r="L31" s="45"/>
      <c r="M31" s="45"/>
      <c r="N31" s="45"/>
      <c r="O31" s="45"/>
      <c r="P31" s="45"/>
    </row>
    <row r="32" spans="2:16" ht="17" customHeight="1" x14ac:dyDescent="0.3">
      <c r="B32" s="45"/>
      <c r="C32" s="45"/>
      <c r="D32" s="45"/>
      <c r="E32" s="45"/>
      <c r="F32" s="45"/>
      <c r="G32" s="45"/>
      <c r="H32" s="45"/>
      <c r="I32" s="45"/>
      <c r="J32" s="45"/>
      <c r="K32" s="45"/>
      <c r="L32" s="45"/>
      <c r="M32" s="45"/>
      <c r="N32" s="45"/>
      <c r="O32" s="45"/>
      <c r="P32" s="45"/>
    </row>
    <row r="33" spans="2:16" ht="15" customHeight="1" x14ac:dyDescent="0.3">
      <c r="B33" s="49" t="s">
        <v>481</v>
      </c>
      <c r="C33" s="49"/>
      <c r="D33" s="49"/>
      <c r="E33" s="49"/>
      <c r="F33" s="49"/>
      <c r="G33" s="49"/>
      <c r="H33" s="49"/>
      <c r="I33" s="49"/>
      <c r="J33" s="49"/>
      <c r="K33" s="49"/>
      <c r="L33" s="49"/>
      <c r="M33" s="49"/>
      <c r="N33" s="49"/>
      <c r="O33" s="49"/>
      <c r="P33" s="49"/>
    </row>
    <row r="34" spans="2:16" x14ac:dyDescent="0.3">
      <c r="B34" s="55"/>
      <c r="C34" s="55"/>
      <c r="D34" s="55"/>
      <c r="E34" s="55"/>
      <c r="F34" s="55"/>
      <c r="G34" s="55"/>
      <c r="H34" s="55"/>
      <c r="I34" s="55"/>
      <c r="J34" s="55"/>
      <c r="K34" s="55"/>
      <c r="L34" s="55"/>
      <c r="M34" s="55"/>
      <c r="N34" s="55"/>
      <c r="O34" s="55"/>
      <c r="P34" s="55"/>
    </row>
    <row r="35" spans="2:16" x14ac:dyDescent="0.3">
      <c r="B35" s="56" t="s">
        <v>482</v>
      </c>
      <c r="C35" s="57"/>
      <c r="D35" s="57"/>
      <c r="E35" s="57"/>
      <c r="F35" s="57"/>
      <c r="G35" s="57"/>
      <c r="H35" s="57"/>
      <c r="I35" s="57"/>
      <c r="J35" s="57"/>
      <c r="K35" s="57"/>
      <c r="L35" s="57"/>
      <c r="M35" s="57"/>
      <c r="N35" s="57"/>
      <c r="O35" s="57"/>
      <c r="P35" s="57"/>
    </row>
    <row r="36" spans="2:16" x14ac:dyDescent="0.3">
      <c r="B36" s="57"/>
      <c r="C36" s="57"/>
      <c r="D36" s="57"/>
      <c r="E36" s="57"/>
      <c r="F36" s="57"/>
      <c r="G36" s="57"/>
      <c r="H36" s="57"/>
      <c r="I36" s="57"/>
      <c r="J36" s="57"/>
      <c r="K36" s="57"/>
      <c r="L36" s="57"/>
      <c r="M36" s="57"/>
      <c r="N36" s="57"/>
      <c r="O36" s="57"/>
      <c r="P36" s="57"/>
    </row>
  </sheetData>
  <mergeCells count="13">
    <mergeCell ref="B35:P36"/>
    <mergeCell ref="B22:P22"/>
    <mergeCell ref="B24:P24"/>
    <mergeCell ref="H27:M27"/>
    <mergeCell ref="H28:M28"/>
    <mergeCell ref="B31:P32"/>
    <mergeCell ref="B33:P33"/>
    <mergeCell ref="B11:P11"/>
    <mergeCell ref="B12:P12"/>
    <mergeCell ref="B13:P13"/>
    <mergeCell ref="B14:P14"/>
    <mergeCell ref="B17:P17"/>
    <mergeCell ref="B20:P20"/>
  </mergeCells>
  <pageMargins left="0.31496062992125984" right="0.19685039370078741" top="0.39370078740157483" bottom="0.39370078740157483" header="0.31496062992125984" footer="0.31496062992125984"/>
  <pageSetup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D17B-A9CE-4471-9925-F8D874D9607E}">
  <sheetPr codeName="Hoja7">
    <tabColor rgb="FFBB9851"/>
    <pageSetUpPr fitToPage="1"/>
  </sheetPr>
  <dimension ref="A1:Q36"/>
  <sheetViews>
    <sheetView showGridLines="0" zoomScale="70" zoomScaleNormal="70" workbookViewId="0">
      <selection activeCell="A36" sqref="A36:G36"/>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411</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222</v>
      </c>
      <c r="B9" s="10" t="s">
        <v>223</v>
      </c>
      <c r="C9" s="9" t="s">
        <v>234</v>
      </c>
      <c r="D9" s="9" t="s">
        <v>38</v>
      </c>
      <c r="E9" s="11">
        <v>6907.3600000000006</v>
      </c>
      <c r="F9" s="11">
        <v>17268.400000000001</v>
      </c>
      <c r="G9" s="12"/>
      <c r="H9" s="13">
        <f>G9*E9</f>
        <v>0</v>
      </c>
      <c r="I9" s="13">
        <f>G9*F9</f>
        <v>0</v>
      </c>
    </row>
    <row r="10" spans="1:17" x14ac:dyDescent="0.3">
      <c r="A10" s="9" t="s">
        <v>222</v>
      </c>
      <c r="B10" s="10" t="s">
        <v>223</v>
      </c>
      <c r="C10" s="9" t="s">
        <v>234</v>
      </c>
      <c r="D10" s="9" t="s">
        <v>47</v>
      </c>
      <c r="E10" s="11">
        <v>1521.68</v>
      </c>
      <c r="F10" s="11">
        <v>3804.2</v>
      </c>
      <c r="G10" s="12"/>
      <c r="H10" s="13">
        <f t="shared" ref="H10:H33" si="0">G10*E10</f>
        <v>0</v>
      </c>
      <c r="I10" s="13">
        <f t="shared" ref="I10:I33" si="1">G10*F10</f>
        <v>0</v>
      </c>
    </row>
    <row r="11" spans="1:17" x14ac:dyDescent="0.3">
      <c r="A11" s="9" t="s">
        <v>222</v>
      </c>
      <c r="B11" s="10" t="s">
        <v>223</v>
      </c>
      <c r="C11" s="9" t="s">
        <v>234</v>
      </c>
      <c r="D11" s="9" t="s">
        <v>41</v>
      </c>
      <c r="E11" s="11">
        <v>101.2</v>
      </c>
      <c r="F11" s="11">
        <v>253</v>
      </c>
      <c r="G11" s="12"/>
      <c r="H11" s="13">
        <f t="shared" si="0"/>
        <v>0</v>
      </c>
      <c r="I11" s="13">
        <f t="shared" si="1"/>
        <v>0</v>
      </c>
    </row>
    <row r="12" spans="1:17" x14ac:dyDescent="0.3">
      <c r="A12" s="9" t="s">
        <v>224</v>
      </c>
      <c r="B12" s="10" t="s">
        <v>223</v>
      </c>
      <c r="C12" s="9" t="s">
        <v>235</v>
      </c>
      <c r="D12" s="9" t="s">
        <v>38</v>
      </c>
      <c r="E12" s="11">
        <v>601.68000000000006</v>
      </c>
      <c r="F12" s="11">
        <v>1504.2</v>
      </c>
      <c r="G12" s="12"/>
      <c r="H12" s="13">
        <f t="shared" si="0"/>
        <v>0</v>
      </c>
      <c r="I12" s="13">
        <f t="shared" si="1"/>
        <v>0</v>
      </c>
    </row>
    <row r="13" spans="1:17" x14ac:dyDescent="0.3">
      <c r="A13" s="9" t="s">
        <v>225</v>
      </c>
      <c r="B13" s="10" t="s">
        <v>223</v>
      </c>
      <c r="C13" s="9" t="s">
        <v>236</v>
      </c>
      <c r="D13" s="9" t="s">
        <v>38</v>
      </c>
      <c r="E13" s="11">
        <v>6000</v>
      </c>
      <c r="F13" s="11">
        <v>15000</v>
      </c>
      <c r="G13" s="12"/>
      <c r="H13" s="13">
        <f t="shared" si="0"/>
        <v>0</v>
      </c>
      <c r="I13" s="13">
        <f t="shared" si="1"/>
        <v>0</v>
      </c>
    </row>
    <row r="14" spans="1:17" x14ac:dyDescent="0.3">
      <c r="A14" s="9" t="s">
        <v>225</v>
      </c>
      <c r="B14" s="10" t="s">
        <v>223</v>
      </c>
      <c r="C14" s="9" t="s">
        <v>236</v>
      </c>
      <c r="D14" s="9" t="s">
        <v>47</v>
      </c>
      <c r="E14" s="11">
        <v>1040</v>
      </c>
      <c r="F14" s="11">
        <v>2600</v>
      </c>
      <c r="G14" s="12"/>
      <c r="H14" s="13">
        <f t="shared" si="0"/>
        <v>0</v>
      </c>
      <c r="I14" s="13">
        <f t="shared" si="1"/>
        <v>0</v>
      </c>
    </row>
    <row r="15" spans="1:17" x14ac:dyDescent="0.3">
      <c r="A15" s="9" t="s">
        <v>225</v>
      </c>
      <c r="B15" s="10" t="s">
        <v>223</v>
      </c>
      <c r="C15" s="9" t="s">
        <v>236</v>
      </c>
      <c r="D15" s="9" t="s">
        <v>41</v>
      </c>
      <c r="E15" s="11">
        <v>60</v>
      </c>
      <c r="F15" s="11">
        <v>150</v>
      </c>
      <c r="G15" s="12"/>
      <c r="H15" s="13">
        <f t="shared" si="0"/>
        <v>0</v>
      </c>
      <c r="I15" s="13">
        <f t="shared" si="1"/>
        <v>0</v>
      </c>
    </row>
    <row r="16" spans="1:17" ht="26" x14ac:dyDescent="0.3">
      <c r="A16" s="9" t="s">
        <v>226</v>
      </c>
      <c r="B16" s="10" t="s">
        <v>223</v>
      </c>
      <c r="C16" s="9" t="s">
        <v>237</v>
      </c>
      <c r="D16" s="9" t="s">
        <v>38</v>
      </c>
      <c r="E16" s="11">
        <v>5416.96</v>
      </c>
      <c r="F16" s="11">
        <v>13542.4</v>
      </c>
      <c r="G16" s="12"/>
      <c r="H16" s="13">
        <f t="shared" si="0"/>
        <v>0</v>
      </c>
      <c r="I16" s="13">
        <f t="shared" si="1"/>
        <v>0</v>
      </c>
    </row>
    <row r="17" spans="1:9" ht="26" x14ac:dyDescent="0.3">
      <c r="A17" s="9" t="s">
        <v>226</v>
      </c>
      <c r="B17" s="10" t="s">
        <v>223</v>
      </c>
      <c r="C17" s="9" t="s">
        <v>237</v>
      </c>
      <c r="D17" s="9" t="s">
        <v>42</v>
      </c>
      <c r="E17" s="11">
        <v>690</v>
      </c>
      <c r="F17" s="11">
        <v>1725</v>
      </c>
      <c r="G17" s="12"/>
      <c r="H17" s="13">
        <f t="shared" si="0"/>
        <v>0</v>
      </c>
      <c r="I17" s="13">
        <f t="shared" si="1"/>
        <v>0</v>
      </c>
    </row>
    <row r="18" spans="1:9" ht="26" x14ac:dyDescent="0.3">
      <c r="A18" s="9" t="s">
        <v>226</v>
      </c>
      <c r="B18" s="10" t="s">
        <v>223</v>
      </c>
      <c r="C18" s="9" t="s">
        <v>237</v>
      </c>
      <c r="D18" s="9" t="s">
        <v>43</v>
      </c>
      <c r="E18" s="11">
        <v>460</v>
      </c>
      <c r="F18" s="11">
        <v>1150</v>
      </c>
      <c r="G18" s="12"/>
      <c r="H18" s="13">
        <f t="shared" si="0"/>
        <v>0</v>
      </c>
      <c r="I18" s="13">
        <f t="shared" si="1"/>
        <v>0</v>
      </c>
    </row>
    <row r="19" spans="1:9" ht="26" x14ac:dyDescent="0.3">
      <c r="A19" s="9" t="s">
        <v>226</v>
      </c>
      <c r="B19" s="10" t="s">
        <v>223</v>
      </c>
      <c r="C19" s="9" t="s">
        <v>237</v>
      </c>
      <c r="D19" s="9" t="s">
        <v>47</v>
      </c>
      <c r="E19" s="11">
        <v>866.64</v>
      </c>
      <c r="F19" s="11">
        <v>2166.6</v>
      </c>
      <c r="G19" s="12"/>
      <c r="H19" s="13">
        <f t="shared" si="0"/>
        <v>0</v>
      </c>
      <c r="I19" s="13">
        <f t="shared" si="1"/>
        <v>0</v>
      </c>
    </row>
    <row r="20" spans="1:9" x14ac:dyDescent="0.3">
      <c r="A20" s="9" t="s">
        <v>227</v>
      </c>
      <c r="B20" s="10" t="s">
        <v>223</v>
      </c>
      <c r="C20" s="9" t="s">
        <v>238</v>
      </c>
      <c r="D20" s="9" t="s">
        <v>38</v>
      </c>
      <c r="E20" s="11">
        <v>2020.8</v>
      </c>
      <c r="F20" s="11">
        <v>5052</v>
      </c>
      <c r="G20" s="12"/>
      <c r="H20" s="13">
        <f t="shared" si="0"/>
        <v>0</v>
      </c>
      <c r="I20" s="13">
        <f t="shared" si="1"/>
        <v>0</v>
      </c>
    </row>
    <row r="21" spans="1:9" x14ac:dyDescent="0.3">
      <c r="A21" s="9" t="s">
        <v>228</v>
      </c>
      <c r="B21" s="10" t="s">
        <v>223</v>
      </c>
      <c r="C21" s="9" t="s">
        <v>239</v>
      </c>
      <c r="D21" s="9" t="s">
        <v>41</v>
      </c>
      <c r="E21" s="11">
        <v>184</v>
      </c>
      <c r="F21" s="11">
        <v>460</v>
      </c>
      <c r="G21" s="12"/>
      <c r="H21" s="13">
        <f t="shared" si="0"/>
        <v>0</v>
      </c>
      <c r="I21" s="13">
        <f t="shared" si="1"/>
        <v>0</v>
      </c>
    </row>
    <row r="22" spans="1:9" x14ac:dyDescent="0.3">
      <c r="A22" s="9" t="s">
        <v>228</v>
      </c>
      <c r="B22" s="10" t="s">
        <v>223</v>
      </c>
      <c r="C22" s="9" t="s">
        <v>239</v>
      </c>
      <c r="D22" s="9" t="s">
        <v>43</v>
      </c>
      <c r="E22" s="11">
        <v>184</v>
      </c>
      <c r="F22" s="11">
        <v>460</v>
      </c>
      <c r="G22" s="12"/>
      <c r="H22" s="13">
        <f t="shared" si="0"/>
        <v>0</v>
      </c>
      <c r="I22" s="13">
        <f t="shared" si="1"/>
        <v>0</v>
      </c>
    </row>
    <row r="23" spans="1:9" x14ac:dyDescent="0.3">
      <c r="A23" s="9" t="s">
        <v>229</v>
      </c>
      <c r="B23" s="10" t="s">
        <v>223</v>
      </c>
      <c r="C23" s="9" t="s">
        <v>135</v>
      </c>
      <c r="D23" s="9" t="s">
        <v>38</v>
      </c>
      <c r="E23" s="11">
        <v>172.96</v>
      </c>
      <c r="F23" s="11">
        <v>432.4</v>
      </c>
      <c r="G23" s="12"/>
      <c r="H23" s="13">
        <f t="shared" si="0"/>
        <v>0</v>
      </c>
      <c r="I23" s="13">
        <f t="shared" si="1"/>
        <v>0</v>
      </c>
    </row>
    <row r="24" spans="1:9" x14ac:dyDescent="0.3">
      <c r="A24" s="9" t="s">
        <v>229</v>
      </c>
      <c r="B24" s="10" t="s">
        <v>223</v>
      </c>
      <c r="C24" s="9" t="s">
        <v>135</v>
      </c>
      <c r="D24" s="9" t="s">
        <v>47</v>
      </c>
      <c r="E24" s="11">
        <v>3424.24</v>
      </c>
      <c r="F24" s="11">
        <v>8560.6</v>
      </c>
      <c r="G24" s="12"/>
      <c r="H24" s="13">
        <f t="shared" si="0"/>
        <v>0</v>
      </c>
      <c r="I24" s="13">
        <f t="shared" si="1"/>
        <v>0</v>
      </c>
    </row>
    <row r="25" spans="1:9" x14ac:dyDescent="0.3">
      <c r="A25" s="9" t="s">
        <v>229</v>
      </c>
      <c r="B25" s="10" t="s">
        <v>223</v>
      </c>
      <c r="C25" s="9" t="s">
        <v>135</v>
      </c>
      <c r="D25" s="9" t="s">
        <v>41</v>
      </c>
      <c r="E25" s="11">
        <v>1472</v>
      </c>
      <c r="F25" s="11">
        <v>3680</v>
      </c>
      <c r="G25" s="12"/>
      <c r="H25" s="13">
        <f t="shared" si="0"/>
        <v>0</v>
      </c>
      <c r="I25" s="13">
        <f t="shared" si="1"/>
        <v>0</v>
      </c>
    </row>
    <row r="26" spans="1:9" x14ac:dyDescent="0.3">
      <c r="A26" s="9" t="s">
        <v>230</v>
      </c>
      <c r="B26" s="10" t="s">
        <v>223</v>
      </c>
      <c r="C26" s="9" t="s">
        <v>240</v>
      </c>
      <c r="D26" s="9" t="s">
        <v>38</v>
      </c>
      <c r="E26" s="11">
        <v>5196.16</v>
      </c>
      <c r="F26" s="11">
        <v>12990.4</v>
      </c>
      <c r="G26" s="12"/>
      <c r="H26" s="13">
        <f t="shared" si="0"/>
        <v>0</v>
      </c>
      <c r="I26" s="13">
        <f t="shared" si="1"/>
        <v>0</v>
      </c>
    </row>
    <row r="27" spans="1:9" x14ac:dyDescent="0.3">
      <c r="A27" s="9" t="s">
        <v>230</v>
      </c>
      <c r="B27" s="10" t="s">
        <v>223</v>
      </c>
      <c r="C27" s="9" t="s">
        <v>240</v>
      </c>
      <c r="D27" s="9" t="s">
        <v>39</v>
      </c>
      <c r="E27" s="11">
        <v>1413.12</v>
      </c>
      <c r="F27" s="11">
        <v>3532.8</v>
      </c>
      <c r="G27" s="12"/>
      <c r="H27" s="13">
        <f t="shared" si="0"/>
        <v>0</v>
      </c>
      <c r="I27" s="13">
        <f t="shared" si="1"/>
        <v>0</v>
      </c>
    </row>
    <row r="28" spans="1:9" x14ac:dyDescent="0.3">
      <c r="A28" s="9" t="s">
        <v>230</v>
      </c>
      <c r="B28" s="10" t="s">
        <v>223</v>
      </c>
      <c r="C28" s="9" t="s">
        <v>240</v>
      </c>
      <c r="D28" s="9" t="s">
        <v>47</v>
      </c>
      <c r="E28" s="11">
        <v>1291.68</v>
      </c>
      <c r="F28" s="11">
        <v>3229.2</v>
      </c>
      <c r="G28" s="12"/>
      <c r="H28" s="13">
        <f t="shared" si="0"/>
        <v>0</v>
      </c>
      <c r="I28" s="13">
        <f t="shared" si="1"/>
        <v>0</v>
      </c>
    </row>
    <row r="29" spans="1:9" x14ac:dyDescent="0.3">
      <c r="A29" s="9" t="s">
        <v>230</v>
      </c>
      <c r="B29" s="10" t="s">
        <v>223</v>
      </c>
      <c r="C29" s="9" t="s">
        <v>240</v>
      </c>
      <c r="D29" s="9" t="s">
        <v>42</v>
      </c>
      <c r="E29" s="11">
        <v>526.24</v>
      </c>
      <c r="F29" s="11">
        <v>1315.6</v>
      </c>
      <c r="G29" s="12"/>
      <c r="H29" s="13">
        <f t="shared" si="0"/>
        <v>0</v>
      </c>
      <c r="I29" s="13">
        <f t="shared" si="1"/>
        <v>0</v>
      </c>
    </row>
    <row r="30" spans="1:9" x14ac:dyDescent="0.3">
      <c r="A30" s="9" t="s">
        <v>231</v>
      </c>
      <c r="B30" s="10" t="s">
        <v>223</v>
      </c>
      <c r="C30" s="9" t="s">
        <v>241</v>
      </c>
      <c r="D30" s="9" t="s">
        <v>38</v>
      </c>
      <c r="E30" s="11">
        <v>4504.32</v>
      </c>
      <c r="F30" s="11">
        <v>11260.8</v>
      </c>
      <c r="G30" s="12"/>
      <c r="H30" s="13">
        <f t="shared" si="0"/>
        <v>0</v>
      </c>
      <c r="I30" s="13">
        <f t="shared" si="1"/>
        <v>0</v>
      </c>
    </row>
    <row r="31" spans="1:9" ht="26" x14ac:dyDescent="0.3">
      <c r="A31" s="9" t="s">
        <v>232</v>
      </c>
      <c r="B31" s="10" t="s">
        <v>223</v>
      </c>
      <c r="C31" s="9" t="s">
        <v>242</v>
      </c>
      <c r="D31" s="9" t="s">
        <v>38</v>
      </c>
      <c r="E31" s="11">
        <v>1288</v>
      </c>
      <c r="F31" s="11">
        <v>3220</v>
      </c>
      <c r="G31" s="12"/>
      <c r="H31" s="13">
        <f t="shared" si="0"/>
        <v>0</v>
      </c>
      <c r="I31" s="13">
        <f t="shared" si="1"/>
        <v>0</v>
      </c>
    </row>
    <row r="32" spans="1:9" ht="26" x14ac:dyDescent="0.3">
      <c r="A32" s="9" t="s">
        <v>233</v>
      </c>
      <c r="B32" s="10" t="s">
        <v>223</v>
      </c>
      <c r="C32" s="9" t="s">
        <v>243</v>
      </c>
      <c r="D32" s="9" t="s">
        <v>38</v>
      </c>
      <c r="E32" s="11">
        <v>1203.3599999999999</v>
      </c>
      <c r="F32" s="11">
        <v>3008.4</v>
      </c>
      <c r="G32" s="12"/>
      <c r="H32" s="13">
        <f t="shared" si="0"/>
        <v>0</v>
      </c>
      <c r="I32" s="13">
        <f t="shared" si="1"/>
        <v>0</v>
      </c>
    </row>
    <row r="33" spans="1:9" ht="26.5" thickBot="1" x14ac:dyDescent="0.35">
      <c r="A33" s="9" t="s">
        <v>233</v>
      </c>
      <c r="B33" s="10" t="s">
        <v>223</v>
      </c>
      <c r="C33" s="9" t="s">
        <v>243</v>
      </c>
      <c r="D33" s="9" t="s">
        <v>47</v>
      </c>
      <c r="E33" s="11">
        <v>1030.4000000000001</v>
      </c>
      <c r="F33" s="11">
        <v>2576</v>
      </c>
      <c r="G33" s="12"/>
      <c r="H33" s="13">
        <f t="shared" si="0"/>
        <v>0</v>
      </c>
      <c r="I33" s="13">
        <f t="shared" si="1"/>
        <v>0</v>
      </c>
    </row>
    <row r="34" spans="1:9" ht="15.75" customHeight="1" thickBot="1" x14ac:dyDescent="0.35">
      <c r="A34" s="32" t="s">
        <v>10</v>
      </c>
      <c r="B34" s="33"/>
      <c r="C34" s="33"/>
      <c r="D34" s="33"/>
      <c r="E34" s="33"/>
      <c r="F34" s="33"/>
      <c r="G34" s="34"/>
      <c r="H34" s="14">
        <f>SUM(H9:H33)</f>
        <v>0</v>
      </c>
      <c r="I34" s="15">
        <f>SUM(I9:I33)</f>
        <v>0</v>
      </c>
    </row>
    <row r="35" spans="1:9" ht="13.5" thickBot="1" x14ac:dyDescent="0.35">
      <c r="A35" s="35" t="s">
        <v>11</v>
      </c>
      <c r="B35" s="36"/>
      <c r="C35" s="36"/>
      <c r="D35" s="36"/>
      <c r="E35" s="36"/>
      <c r="F35" s="36"/>
      <c r="G35" s="37"/>
      <c r="H35" s="16">
        <f>H34*0.16</f>
        <v>0</v>
      </c>
      <c r="I35" s="17">
        <f>I34*0.16</f>
        <v>0</v>
      </c>
    </row>
    <row r="36" spans="1:9" ht="16.5" customHeight="1" thickBot="1" x14ac:dyDescent="0.35">
      <c r="A36" s="35" t="s">
        <v>412</v>
      </c>
      <c r="B36" s="36"/>
      <c r="C36" s="36"/>
      <c r="D36" s="36"/>
      <c r="E36" s="36"/>
      <c r="F36" s="36"/>
      <c r="G36" s="37"/>
      <c r="H36" s="18">
        <f>H34+H35</f>
        <v>0</v>
      </c>
      <c r="I36" s="19">
        <f>I34+I35</f>
        <v>0</v>
      </c>
    </row>
  </sheetData>
  <mergeCells count="6">
    <mergeCell ref="A36:G36"/>
    <mergeCell ref="A5:I5"/>
    <mergeCell ref="B6:I6"/>
    <mergeCell ref="A7:I7"/>
    <mergeCell ref="A34:G34"/>
    <mergeCell ref="A35:G35"/>
  </mergeCells>
  <conditionalFormatting sqref="G9:G33">
    <cfRule type="containsBlanks" dxfId="13"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77AD1-9333-47F1-A59B-ED07A882C231}">
  <sheetPr codeName="Hoja9">
    <tabColor rgb="FFBB9851"/>
    <pageSetUpPr fitToPage="1"/>
  </sheetPr>
  <dimension ref="A1:Q24"/>
  <sheetViews>
    <sheetView showGridLines="0" topLeftCell="A3" zoomScale="70" zoomScaleNormal="70" workbookViewId="0">
      <selection activeCell="D31" sqref="D31"/>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414</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244</v>
      </c>
      <c r="B9" s="10" t="s">
        <v>245</v>
      </c>
      <c r="C9" s="9" t="s">
        <v>256</v>
      </c>
      <c r="D9" s="9" t="s">
        <v>38</v>
      </c>
      <c r="E9" s="11">
        <v>3236.8</v>
      </c>
      <c r="F9" s="11">
        <v>8092</v>
      </c>
      <c r="G9" s="12"/>
      <c r="H9" s="13">
        <f>G9*E9</f>
        <v>0</v>
      </c>
      <c r="I9" s="13">
        <f>G9*F9</f>
        <v>0</v>
      </c>
    </row>
    <row r="10" spans="1:17" x14ac:dyDescent="0.3">
      <c r="A10" s="9" t="s">
        <v>246</v>
      </c>
      <c r="B10" s="10" t="s">
        <v>245</v>
      </c>
      <c r="C10" s="9" t="s">
        <v>257</v>
      </c>
      <c r="D10" s="9" t="s">
        <v>38</v>
      </c>
      <c r="E10" s="11">
        <v>4445.6000000000004</v>
      </c>
      <c r="F10" s="11">
        <v>11114</v>
      </c>
      <c r="G10" s="12"/>
      <c r="H10" s="13">
        <f t="shared" ref="H10:H21" si="0">G10*E10</f>
        <v>0</v>
      </c>
      <c r="I10" s="13">
        <f t="shared" ref="I10:I21" si="1">G10*F10</f>
        <v>0</v>
      </c>
    </row>
    <row r="11" spans="1:17" x14ac:dyDescent="0.3">
      <c r="A11" s="9" t="s">
        <v>246</v>
      </c>
      <c r="B11" s="10" t="s">
        <v>245</v>
      </c>
      <c r="C11" s="9" t="s">
        <v>257</v>
      </c>
      <c r="D11" s="9" t="s">
        <v>42</v>
      </c>
      <c r="E11" s="11">
        <v>620</v>
      </c>
      <c r="F11" s="11">
        <v>1550</v>
      </c>
      <c r="G11" s="12"/>
      <c r="H11" s="13">
        <f t="shared" si="0"/>
        <v>0</v>
      </c>
      <c r="I11" s="13">
        <f t="shared" si="1"/>
        <v>0</v>
      </c>
    </row>
    <row r="12" spans="1:17" ht="26" x14ac:dyDescent="0.3">
      <c r="A12" s="9" t="s">
        <v>247</v>
      </c>
      <c r="B12" s="10" t="s">
        <v>245</v>
      </c>
      <c r="C12" s="9" t="s">
        <v>258</v>
      </c>
      <c r="D12" s="9" t="s">
        <v>38</v>
      </c>
      <c r="E12" s="11">
        <v>9058</v>
      </c>
      <c r="F12" s="11">
        <v>22645</v>
      </c>
      <c r="G12" s="12"/>
      <c r="H12" s="13">
        <f t="shared" si="0"/>
        <v>0</v>
      </c>
      <c r="I12" s="13">
        <f t="shared" si="1"/>
        <v>0</v>
      </c>
    </row>
    <row r="13" spans="1:17" ht="26" x14ac:dyDescent="0.3">
      <c r="A13" s="9" t="s">
        <v>247</v>
      </c>
      <c r="B13" s="10" t="s">
        <v>245</v>
      </c>
      <c r="C13" s="9" t="s">
        <v>258</v>
      </c>
      <c r="D13" s="9" t="s">
        <v>42</v>
      </c>
      <c r="E13" s="11">
        <v>2794</v>
      </c>
      <c r="F13" s="11">
        <v>6985</v>
      </c>
      <c r="G13" s="12"/>
      <c r="H13" s="13">
        <f t="shared" si="0"/>
        <v>0</v>
      </c>
      <c r="I13" s="13">
        <f t="shared" si="1"/>
        <v>0</v>
      </c>
    </row>
    <row r="14" spans="1:17" ht="26" x14ac:dyDescent="0.3">
      <c r="A14" s="9" t="s">
        <v>248</v>
      </c>
      <c r="B14" s="10" t="s">
        <v>245</v>
      </c>
      <c r="C14" s="9" t="s">
        <v>259</v>
      </c>
      <c r="D14" s="9" t="s">
        <v>38</v>
      </c>
      <c r="E14" s="11">
        <v>929.2</v>
      </c>
      <c r="F14" s="11">
        <v>2323</v>
      </c>
      <c r="G14" s="12"/>
      <c r="H14" s="13">
        <f t="shared" si="0"/>
        <v>0</v>
      </c>
      <c r="I14" s="13">
        <f t="shared" si="1"/>
        <v>0</v>
      </c>
    </row>
    <row r="15" spans="1:17" ht="26" x14ac:dyDescent="0.3">
      <c r="A15" s="9" t="s">
        <v>249</v>
      </c>
      <c r="B15" s="10" t="s">
        <v>245</v>
      </c>
      <c r="C15" s="9" t="s">
        <v>260</v>
      </c>
      <c r="D15" s="9" t="s">
        <v>38</v>
      </c>
      <c r="E15" s="11">
        <v>1664.8000000000002</v>
      </c>
      <c r="F15" s="11">
        <v>4162</v>
      </c>
      <c r="G15" s="12"/>
      <c r="H15" s="13">
        <f t="shared" si="0"/>
        <v>0</v>
      </c>
      <c r="I15" s="13">
        <f t="shared" si="1"/>
        <v>0</v>
      </c>
    </row>
    <row r="16" spans="1:17" ht="26" x14ac:dyDescent="0.3">
      <c r="A16" s="9" t="s">
        <v>250</v>
      </c>
      <c r="B16" s="10" t="s">
        <v>245</v>
      </c>
      <c r="C16" s="9" t="s">
        <v>261</v>
      </c>
      <c r="D16" s="9" t="s">
        <v>38</v>
      </c>
      <c r="E16" s="11">
        <v>598</v>
      </c>
      <c r="F16" s="11">
        <v>1495</v>
      </c>
      <c r="G16" s="12"/>
      <c r="H16" s="13">
        <f t="shared" si="0"/>
        <v>0</v>
      </c>
      <c r="I16" s="13">
        <f t="shared" si="1"/>
        <v>0</v>
      </c>
    </row>
    <row r="17" spans="1:9" x14ac:dyDescent="0.3">
      <c r="A17" s="9" t="s">
        <v>251</v>
      </c>
      <c r="B17" s="10" t="s">
        <v>245</v>
      </c>
      <c r="C17" s="9" t="s">
        <v>262</v>
      </c>
      <c r="D17" s="9" t="s">
        <v>38</v>
      </c>
      <c r="E17" s="11">
        <v>622.80000000000007</v>
      </c>
      <c r="F17" s="11">
        <v>1557</v>
      </c>
      <c r="G17" s="12"/>
      <c r="H17" s="13">
        <f t="shared" si="0"/>
        <v>0</v>
      </c>
      <c r="I17" s="13">
        <f t="shared" si="1"/>
        <v>0</v>
      </c>
    </row>
    <row r="18" spans="1:9" x14ac:dyDescent="0.3">
      <c r="A18" s="9" t="s">
        <v>252</v>
      </c>
      <c r="B18" s="10" t="s">
        <v>245</v>
      </c>
      <c r="C18" s="9" t="s">
        <v>263</v>
      </c>
      <c r="D18" s="9" t="s">
        <v>38</v>
      </c>
      <c r="E18" s="11">
        <v>3236.8</v>
      </c>
      <c r="F18" s="11">
        <v>8092</v>
      </c>
      <c r="G18" s="12"/>
      <c r="H18" s="13">
        <f t="shared" si="0"/>
        <v>0</v>
      </c>
      <c r="I18" s="13">
        <f t="shared" si="1"/>
        <v>0</v>
      </c>
    </row>
    <row r="19" spans="1:9" x14ac:dyDescent="0.3">
      <c r="A19" s="9" t="s">
        <v>253</v>
      </c>
      <c r="B19" s="10" t="s">
        <v>245</v>
      </c>
      <c r="C19" s="9" t="s">
        <v>264</v>
      </c>
      <c r="D19" s="9" t="s">
        <v>38</v>
      </c>
      <c r="E19" s="11">
        <v>1109.2</v>
      </c>
      <c r="F19" s="11">
        <v>2773</v>
      </c>
      <c r="G19" s="12"/>
      <c r="H19" s="13">
        <f t="shared" si="0"/>
        <v>0</v>
      </c>
      <c r="I19" s="13">
        <f t="shared" si="1"/>
        <v>0</v>
      </c>
    </row>
    <row r="20" spans="1:9" x14ac:dyDescent="0.3">
      <c r="A20" s="9" t="s">
        <v>254</v>
      </c>
      <c r="B20" s="10" t="s">
        <v>245</v>
      </c>
      <c r="C20" s="9" t="s">
        <v>265</v>
      </c>
      <c r="D20" s="9" t="s">
        <v>38</v>
      </c>
      <c r="E20" s="11">
        <v>321.20000000000005</v>
      </c>
      <c r="F20" s="11">
        <v>803</v>
      </c>
      <c r="G20" s="12"/>
      <c r="H20" s="13">
        <f t="shared" si="0"/>
        <v>0</v>
      </c>
      <c r="I20" s="13">
        <f t="shared" si="1"/>
        <v>0</v>
      </c>
    </row>
    <row r="21" spans="1:9" ht="26" customHeight="1" thickBot="1" x14ac:dyDescent="0.35">
      <c r="A21" s="9" t="s">
        <v>255</v>
      </c>
      <c r="B21" s="10" t="s">
        <v>245</v>
      </c>
      <c r="C21" s="9" t="s">
        <v>266</v>
      </c>
      <c r="D21" s="9" t="s">
        <v>38</v>
      </c>
      <c r="E21" s="11">
        <v>1966.8</v>
      </c>
      <c r="F21" s="11">
        <v>4917</v>
      </c>
      <c r="G21" s="12"/>
      <c r="H21" s="13">
        <f t="shared" si="0"/>
        <v>0</v>
      </c>
      <c r="I21" s="13">
        <f t="shared" si="1"/>
        <v>0</v>
      </c>
    </row>
    <row r="22" spans="1:9" ht="15.75" customHeight="1" thickBot="1" x14ac:dyDescent="0.35">
      <c r="A22" s="32" t="s">
        <v>10</v>
      </c>
      <c r="B22" s="33"/>
      <c r="C22" s="33"/>
      <c r="D22" s="33"/>
      <c r="E22" s="33"/>
      <c r="F22" s="33"/>
      <c r="G22" s="34"/>
      <c r="H22" s="14">
        <f>SUM(H9:H21)</f>
        <v>0</v>
      </c>
      <c r="I22" s="15">
        <f>SUM(I9:I21)</f>
        <v>0</v>
      </c>
    </row>
    <row r="23" spans="1:9" ht="13.5" thickBot="1" x14ac:dyDescent="0.35">
      <c r="A23" s="35" t="s">
        <v>11</v>
      </c>
      <c r="B23" s="36"/>
      <c r="C23" s="36"/>
      <c r="D23" s="36"/>
      <c r="E23" s="36"/>
      <c r="F23" s="36"/>
      <c r="G23" s="37"/>
      <c r="H23" s="16">
        <f>H22*0.16</f>
        <v>0</v>
      </c>
      <c r="I23" s="17">
        <f>I22*0.16</f>
        <v>0</v>
      </c>
    </row>
    <row r="24" spans="1:9" ht="16.5" customHeight="1" thickBot="1" x14ac:dyDescent="0.35">
      <c r="A24" s="35" t="s">
        <v>413</v>
      </c>
      <c r="B24" s="36"/>
      <c r="C24" s="36"/>
      <c r="D24" s="36"/>
      <c r="E24" s="36"/>
      <c r="F24" s="36"/>
      <c r="G24" s="37"/>
      <c r="H24" s="18">
        <f>H22+H23</f>
        <v>0</v>
      </c>
      <c r="I24" s="19">
        <f>I22+I23</f>
        <v>0</v>
      </c>
    </row>
  </sheetData>
  <mergeCells count="6">
    <mergeCell ref="A24:G24"/>
    <mergeCell ref="A5:I5"/>
    <mergeCell ref="B6:I6"/>
    <mergeCell ref="A7:I7"/>
    <mergeCell ref="A22:G22"/>
    <mergeCell ref="A23:G23"/>
  </mergeCells>
  <conditionalFormatting sqref="G9:G21">
    <cfRule type="containsBlanks" dxfId="12"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83E9B-8D30-4D8A-BECA-41D7F658251A}">
  <sheetPr codeName="Hoja8">
    <tabColor rgb="FFBB9851"/>
    <pageSetUpPr fitToPage="1"/>
  </sheetPr>
  <dimension ref="A1:Q16"/>
  <sheetViews>
    <sheetView showGridLines="0" zoomScale="70" zoomScaleNormal="70" workbookViewId="0">
      <selection activeCell="F20" sqref="F20"/>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652</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267</v>
      </c>
      <c r="B9" s="10" t="s">
        <v>268</v>
      </c>
      <c r="C9" s="9" t="s">
        <v>271</v>
      </c>
      <c r="D9" s="9" t="s">
        <v>38</v>
      </c>
      <c r="E9" s="11">
        <v>6800</v>
      </c>
      <c r="F9" s="11">
        <v>17000</v>
      </c>
      <c r="G9" s="12"/>
      <c r="H9" s="13">
        <f>G9*E9</f>
        <v>0</v>
      </c>
      <c r="I9" s="13">
        <f>G9*F9</f>
        <v>0</v>
      </c>
    </row>
    <row r="10" spans="1:17" x14ac:dyDescent="0.3">
      <c r="A10" s="9" t="s">
        <v>269</v>
      </c>
      <c r="B10" s="10" t="s">
        <v>268</v>
      </c>
      <c r="C10" s="9" t="s">
        <v>272</v>
      </c>
      <c r="D10" s="9" t="s">
        <v>38</v>
      </c>
      <c r="E10" s="11">
        <v>4402.8</v>
      </c>
      <c r="F10" s="11">
        <v>11007</v>
      </c>
      <c r="G10" s="12"/>
      <c r="H10" s="13">
        <f t="shared" ref="H10:H13" si="0">G10*E10</f>
        <v>0</v>
      </c>
      <c r="I10" s="13">
        <f t="shared" ref="I10:I13" si="1">G10*F10</f>
        <v>0</v>
      </c>
    </row>
    <row r="11" spans="1:17" x14ac:dyDescent="0.3">
      <c r="A11" s="9" t="s">
        <v>269</v>
      </c>
      <c r="B11" s="10" t="s">
        <v>268</v>
      </c>
      <c r="C11" s="9" t="s">
        <v>272</v>
      </c>
      <c r="D11" s="9" t="s">
        <v>46</v>
      </c>
      <c r="E11" s="11">
        <v>554.80000000000007</v>
      </c>
      <c r="F11" s="11">
        <v>1387</v>
      </c>
      <c r="G11" s="12"/>
      <c r="H11" s="13">
        <f t="shared" si="0"/>
        <v>0</v>
      </c>
      <c r="I11" s="13">
        <f t="shared" si="1"/>
        <v>0</v>
      </c>
    </row>
    <row r="12" spans="1:17" x14ac:dyDescent="0.3">
      <c r="A12" s="9" t="s">
        <v>269</v>
      </c>
      <c r="B12" s="10" t="s">
        <v>268</v>
      </c>
      <c r="C12" s="9" t="s">
        <v>272</v>
      </c>
      <c r="D12" s="9" t="s">
        <v>42</v>
      </c>
      <c r="E12" s="11">
        <v>89.600000000000023</v>
      </c>
      <c r="F12" s="11">
        <v>224</v>
      </c>
      <c r="G12" s="12"/>
      <c r="H12" s="13">
        <f t="shared" si="0"/>
        <v>0</v>
      </c>
      <c r="I12" s="13">
        <f t="shared" si="1"/>
        <v>0</v>
      </c>
    </row>
    <row r="13" spans="1:17" ht="26.5" thickBot="1" x14ac:dyDescent="0.35">
      <c r="A13" s="9" t="s">
        <v>270</v>
      </c>
      <c r="B13" s="10" t="s">
        <v>268</v>
      </c>
      <c r="C13" s="9" t="s">
        <v>273</v>
      </c>
      <c r="D13" s="9" t="s">
        <v>38</v>
      </c>
      <c r="E13" s="11">
        <v>1400</v>
      </c>
      <c r="F13" s="11">
        <v>3500</v>
      </c>
      <c r="G13" s="12"/>
      <c r="H13" s="13">
        <f t="shared" si="0"/>
        <v>0</v>
      </c>
      <c r="I13" s="13">
        <f t="shared" si="1"/>
        <v>0</v>
      </c>
    </row>
    <row r="14" spans="1:17" ht="15.75" customHeight="1" thickBot="1" x14ac:dyDescent="0.35">
      <c r="A14" s="32" t="s">
        <v>10</v>
      </c>
      <c r="B14" s="33"/>
      <c r="C14" s="33"/>
      <c r="D14" s="33"/>
      <c r="E14" s="33"/>
      <c r="F14" s="33"/>
      <c r="G14" s="34"/>
      <c r="H14" s="14">
        <f>SUM(H9:H13)</f>
        <v>0</v>
      </c>
      <c r="I14" s="15">
        <f>SUM(I9:I13)</f>
        <v>0</v>
      </c>
    </row>
    <row r="15" spans="1:17" ht="13.5" thickBot="1" x14ac:dyDescent="0.35">
      <c r="A15" s="35" t="s">
        <v>11</v>
      </c>
      <c r="B15" s="36"/>
      <c r="C15" s="36"/>
      <c r="D15" s="36"/>
      <c r="E15" s="36"/>
      <c r="F15" s="36"/>
      <c r="G15" s="37"/>
      <c r="H15" s="16">
        <f>H14*0.16</f>
        <v>0</v>
      </c>
      <c r="I15" s="17">
        <f>I14*0.16</f>
        <v>0</v>
      </c>
    </row>
    <row r="16" spans="1:17" ht="16.5" customHeight="1" thickBot="1" x14ac:dyDescent="0.35">
      <c r="A16" s="35" t="s">
        <v>653</v>
      </c>
      <c r="B16" s="36"/>
      <c r="C16" s="36"/>
      <c r="D16" s="36"/>
      <c r="E16" s="36"/>
      <c r="F16" s="36"/>
      <c r="G16" s="37"/>
      <c r="H16" s="18">
        <f>H14+H15</f>
        <v>0</v>
      </c>
      <c r="I16" s="19">
        <f>I14+I15</f>
        <v>0</v>
      </c>
    </row>
  </sheetData>
  <mergeCells count="6">
    <mergeCell ref="A16:G16"/>
    <mergeCell ref="A5:I5"/>
    <mergeCell ref="B6:I6"/>
    <mergeCell ref="A7:I7"/>
    <mergeCell ref="A14:G14"/>
    <mergeCell ref="A15:G15"/>
  </mergeCells>
  <conditionalFormatting sqref="G9:G13">
    <cfRule type="containsBlanks" dxfId="11"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1F2B1-A0AE-4CAA-A363-0D8C92E104C2}">
  <sheetPr codeName="Hoja10">
    <tabColor rgb="FFBB9851"/>
    <pageSetUpPr fitToPage="1"/>
  </sheetPr>
  <dimension ref="A1:Q39"/>
  <sheetViews>
    <sheetView showGridLines="0" topLeftCell="A29" zoomScale="70" zoomScaleNormal="70" workbookViewId="0">
      <selection activeCell="F51" sqref="F51"/>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654</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274</v>
      </c>
      <c r="B9" s="10" t="s">
        <v>275</v>
      </c>
      <c r="C9" s="9" t="s">
        <v>286</v>
      </c>
      <c r="D9" s="9" t="s">
        <v>38</v>
      </c>
      <c r="E9" s="11">
        <v>400</v>
      </c>
      <c r="F9" s="11">
        <v>1000</v>
      </c>
      <c r="G9" s="12"/>
      <c r="H9" s="13">
        <f>G9*E9</f>
        <v>0</v>
      </c>
      <c r="I9" s="13">
        <f>G9*F9</f>
        <v>0</v>
      </c>
    </row>
    <row r="10" spans="1:17" x14ac:dyDescent="0.3">
      <c r="A10" s="9" t="s">
        <v>276</v>
      </c>
      <c r="B10" s="10" t="s">
        <v>275</v>
      </c>
      <c r="C10" s="9" t="s">
        <v>287</v>
      </c>
      <c r="D10" s="9" t="s">
        <v>38</v>
      </c>
      <c r="E10" s="11">
        <v>800</v>
      </c>
      <c r="F10" s="11">
        <v>2000</v>
      </c>
      <c r="G10" s="12"/>
      <c r="H10" s="13">
        <f t="shared" ref="H10:H36" si="0">G10*E10</f>
        <v>0</v>
      </c>
      <c r="I10" s="13">
        <f t="shared" ref="I10:I36" si="1">G10*F10</f>
        <v>0</v>
      </c>
    </row>
    <row r="11" spans="1:17" ht="26" x14ac:dyDescent="0.3">
      <c r="A11" s="9" t="s">
        <v>277</v>
      </c>
      <c r="B11" s="10" t="s">
        <v>275</v>
      </c>
      <c r="C11" s="9" t="s">
        <v>288</v>
      </c>
      <c r="D11" s="9" t="s">
        <v>38</v>
      </c>
      <c r="E11" s="11">
        <v>360</v>
      </c>
      <c r="F11" s="11">
        <v>900</v>
      </c>
      <c r="G11" s="12"/>
      <c r="H11" s="13">
        <f t="shared" si="0"/>
        <v>0</v>
      </c>
      <c r="I11" s="13">
        <f t="shared" si="1"/>
        <v>0</v>
      </c>
    </row>
    <row r="12" spans="1:17" ht="26" x14ac:dyDescent="0.3">
      <c r="A12" s="9" t="s">
        <v>278</v>
      </c>
      <c r="B12" s="10" t="s">
        <v>275</v>
      </c>
      <c r="C12" s="9" t="s">
        <v>289</v>
      </c>
      <c r="D12" s="9" t="s">
        <v>38</v>
      </c>
      <c r="E12" s="11">
        <v>600</v>
      </c>
      <c r="F12" s="11">
        <v>1500</v>
      </c>
      <c r="G12" s="12"/>
      <c r="H12" s="13">
        <f t="shared" si="0"/>
        <v>0</v>
      </c>
      <c r="I12" s="13">
        <f t="shared" si="1"/>
        <v>0</v>
      </c>
    </row>
    <row r="13" spans="1:17" ht="26" x14ac:dyDescent="0.3">
      <c r="A13" s="9" t="s">
        <v>279</v>
      </c>
      <c r="B13" s="10" t="s">
        <v>275</v>
      </c>
      <c r="C13" s="9" t="s">
        <v>290</v>
      </c>
      <c r="D13" s="9" t="s">
        <v>38</v>
      </c>
      <c r="E13" s="11">
        <v>800</v>
      </c>
      <c r="F13" s="11">
        <v>2000</v>
      </c>
      <c r="G13" s="12"/>
      <c r="H13" s="13">
        <f t="shared" si="0"/>
        <v>0</v>
      </c>
      <c r="I13" s="13">
        <f t="shared" si="1"/>
        <v>0</v>
      </c>
    </row>
    <row r="14" spans="1:17" ht="26" x14ac:dyDescent="0.3">
      <c r="A14" s="9" t="s">
        <v>280</v>
      </c>
      <c r="B14" s="10" t="s">
        <v>275</v>
      </c>
      <c r="C14" s="9" t="s">
        <v>291</v>
      </c>
      <c r="D14" s="9" t="s">
        <v>38</v>
      </c>
      <c r="E14" s="11">
        <v>600</v>
      </c>
      <c r="F14" s="11">
        <v>1500</v>
      </c>
      <c r="G14" s="12"/>
      <c r="H14" s="13">
        <f t="shared" si="0"/>
        <v>0</v>
      </c>
      <c r="I14" s="13">
        <f t="shared" si="1"/>
        <v>0</v>
      </c>
    </row>
    <row r="15" spans="1:17" ht="26" x14ac:dyDescent="0.3">
      <c r="A15" s="9" t="s">
        <v>281</v>
      </c>
      <c r="B15" s="10" t="s">
        <v>275</v>
      </c>
      <c r="C15" s="9" t="s">
        <v>292</v>
      </c>
      <c r="D15" s="9" t="s">
        <v>38</v>
      </c>
      <c r="E15" s="11">
        <v>4033</v>
      </c>
      <c r="F15" s="11">
        <v>10081</v>
      </c>
      <c r="G15" s="12"/>
      <c r="H15" s="13">
        <f t="shared" si="0"/>
        <v>0</v>
      </c>
      <c r="I15" s="13">
        <f t="shared" si="1"/>
        <v>0</v>
      </c>
    </row>
    <row r="16" spans="1:17" ht="26" x14ac:dyDescent="0.3">
      <c r="A16" s="9" t="s">
        <v>281</v>
      </c>
      <c r="B16" s="10" t="s">
        <v>275</v>
      </c>
      <c r="C16" s="9" t="s">
        <v>292</v>
      </c>
      <c r="D16" s="9" t="s">
        <v>46</v>
      </c>
      <c r="E16" s="11">
        <v>347</v>
      </c>
      <c r="F16" s="11">
        <v>867</v>
      </c>
      <c r="G16" s="12"/>
      <c r="H16" s="13">
        <f t="shared" si="0"/>
        <v>0</v>
      </c>
      <c r="I16" s="13">
        <f t="shared" si="1"/>
        <v>0</v>
      </c>
    </row>
    <row r="17" spans="1:9" ht="26" x14ac:dyDescent="0.3">
      <c r="A17" s="9" t="s">
        <v>281</v>
      </c>
      <c r="B17" s="10" t="s">
        <v>275</v>
      </c>
      <c r="C17" s="9" t="s">
        <v>292</v>
      </c>
      <c r="D17" s="9" t="s">
        <v>39</v>
      </c>
      <c r="E17" s="11">
        <v>26</v>
      </c>
      <c r="F17" s="11">
        <v>63</v>
      </c>
      <c r="G17" s="12"/>
      <c r="H17" s="13">
        <f t="shared" si="0"/>
        <v>0</v>
      </c>
      <c r="I17" s="13">
        <f t="shared" si="1"/>
        <v>0</v>
      </c>
    </row>
    <row r="18" spans="1:9" ht="26" x14ac:dyDescent="0.3">
      <c r="A18" s="9" t="s">
        <v>281</v>
      </c>
      <c r="B18" s="10" t="s">
        <v>275</v>
      </c>
      <c r="C18" s="9" t="s">
        <v>292</v>
      </c>
      <c r="D18" s="9" t="s">
        <v>47</v>
      </c>
      <c r="E18" s="11">
        <v>1700</v>
      </c>
      <c r="F18" s="11">
        <v>4248</v>
      </c>
      <c r="G18" s="12"/>
      <c r="H18" s="13">
        <f t="shared" si="0"/>
        <v>0</v>
      </c>
      <c r="I18" s="13">
        <f t="shared" si="1"/>
        <v>0</v>
      </c>
    </row>
    <row r="19" spans="1:9" ht="26" x14ac:dyDescent="0.3">
      <c r="A19" s="9" t="s">
        <v>281</v>
      </c>
      <c r="B19" s="10" t="s">
        <v>275</v>
      </c>
      <c r="C19" s="9" t="s">
        <v>292</v>
      </c>
      <c r="D19" s="9" t="s">
        <v>41</v>
      </c>
      <c r="E19" s="11">
        <v>172</v>
      </c>
      <c r="F19" s="11">
        <v>430</v>
      </c>
      <c r="G19" s="12"/>
      <c r="H19" s="13">
        <f t="shared" si="0"/>
        <v>0</v>
      </c>
      <c r="I19" s="13">
        <f t="shared" si="1"/>
        <v>0</v>
      </c>
    </row>
    <row r="20" spans="1:9" ht="26" x14ac:dyDescent="0.3">
      <c r="A20" s="9" t="s">
        <v>281</v>
      </c>
      <c r="B20" s="10" t="s">
        <v>275</v>
      </c>
      <c r="C20" s="9" t="s">
        <v>292</v>
      </c>
      <c r="D20" s="9" t="s">
        <v>42</v>
      </c>
      <c r="E20" s="11">
        <v>2711</v>
      </c>
      <c r="F20" s="11">
        <v>6777</v>
      </c>
      <c r="G20" s="12"/>
      <c r="H20" s="13">
        <f t="shared" si="0"/>
        <v>0</v>
      </c>
      <c r="I20" s="13">
        <f t="shared" si="1"/>
        <v>0</v>
      </c>
    </row>
    <row r="21" spans="1:9" ht="26" x14ac:dyDescent="0.3">
      <c r="A21" s="9" t="s">
        <v>281</v>
      </c>
      <c r="B21" s="10" t="s">
        <v>275</v>
      </c>
      <c r="C21" s="9" t="s">
        <v>292</v>
      </c>
      <c r="D21" s="9" t="s">
        <v>43</v>
      </c>
      <c r="E21" s="11">
        <v>1982</v>
      </c>
      <c r="F21" s="11">
        <v>4955</v>
      </c>
      <c r="G21" s="12"/>
      <c r="H21" s="13">
        <f t="shared" si="0"/>
        <v>0</v>
      </c>
      <c r="I21" s="13">
        <f t="shared" si="1"/>
        <v>0</v>
      </c>
    </row>
    <row r="22" spans="1:9" ht="26" x14ac:dyDescent="0.3">
      <c r="A22" s="9" t="s">
        <v>281</v>
      </c>
      <c r="B22" s="10" t="s">
        <v>275</v>
      </c>
      <c r="C22" s="9" t="s">
        <v>292</v>
      </c>
      <c r="D22" s="9" t="s">
        <v>44</v>
      </c>
      <c r="E22" s="11">
        <v>795</v>
      </c>
      <c r="F22" s="11">
        <v>1986</v>
      </c>
      <c r="G22" s="12"/>
      <c r="H22" s="13">
        <f t="shared" si="0"/>
        <v>0</v>
      </c>
      <c r="I22" s="13">
        <f t="shared" si="1"/>
        <v>0</v>
      </c>
    </row>
    <row r="23" spans="1:9" ht="26" x14ac:dyDescent="0.3">
      <c r="A23" s="9" t="s">
        <v>281</v>
      </c>
      <c r="B23" s="10" t="s">
        <v>275</v>
      </c>
      <c r="C23" s="9" t="s">
        <v>292</v>
      </c>
      <c r="D23" s="9" t="s">
        <v>99</v>
      </c>
      <c r="E23" s="11">
        <v>480</v>
      </c>
      <c r="F23" s="11">
        <v>1200</v>
      </c>
      <c r="G23" s="12"/>
      <c r="H23" s="13">
        <f t="shared" si="0"/>
        <v>0</v>
      </c>
      <c r="I23" s="13">
        <f t="shared" si="1"/>
        <v>0</v>
      </c>
    </row>
    <row r="24" spans="1:9" ht="26" x14ac:dyDescent="0.3">
      <c r="A24" s="9" t="s">
        <v>281</v>
      </c>
      <c r="B24" s="10" t="s">
        <v>275</v>
      </c>
      <c r="C24" s="9" t="s">
        <v>292</v>
      </c>
      <c r="D24" s="9" t="s">
        <v>48</v>
      </c>
      <c r="E24" s="11">
        <v>386</v>
      </c>
      <c r="F24" s="11">
        <v>966</v>
      </c>
      <c r="G24" s="12"/>
      <c r="H24" s="13">
        <f t="shared" si="0"/>
        <v>0</v>
      </c>
      <c r="I24" s="13">
        <f t="shared" si="1"/>
        <v>0</v>
      </c>
    </row>
    <row r="25" spans="1:9" ht="26" x14ac:dyDescent="0.3">
      <c r="A25" s="9" t="s">
        <v>282</v>
      </c>
      <c r="B25" s="10" t="s">
        <v>275</v>
      </c>
      <c r="C25" s="9" t="s">
        <v>293</v>
      </c>
      <c r="D25" s="9" t="s">
        <v>38</v>
      </c>
      <c r="E25" s="11">
        <v>6132</v>
      </c>
      <c r="F25" s="11">
        <v>15330</v>
      </c>
      <c r="G25" s="12"/>
      <c r="H25" s="13">
        <f t="shared" si="0"/>
        <v>0</v>
      </c>
      <c r="I25" s="13">
        <f t="shared" si="1"/>
        <v>0</v>
      </c>
    </row>
    <row r="26" spans="1:9" ht="26" x14ac:dyDescent="0.3">
      <c r="A26" s="9" t="s">
        <v>282</v>
      </c>
      <c r="B26" s="10" t="s">
        <v>275</v>
      </c>
      <c r="C26" s="9" t="s">
        <v>293</v>
      </c>
      <c r="D26" s="9" t="s">
        <v>47</v>
      </c>
      <c r="E26" s="11">
        <v>11242</v>
      </c>
      <c r="F26" s="11">
        <v>28105</v>
      </c>
      <c r="G26" s="12"/>
      <c r="H26" s="13">
        <f t="shared" si="0"/>
        <v>0</v>
      </c>
      <c r="I26" s="13">
        <f t="shared" si="1"/>
        <v>0</v>
      </c>
    </row>
    <row r="27" spans="1:9" ht="26" x14ac:dyDescent="0.3">
      <c r="A27" s="9" t="s">
        <v>282</v>
      </c>
      <c r="B27" s="10" t="s">
        <v>275</v>
      </c>
      <c r="C27" s="9" t="s">
        <v>293</v>
      </c>
      <c r="D27" s="9" t="s">
        <v>41</v>
      </c>
      <c r="E27" s="11">
        <v>2248</v>
      </c>
      <c r="F27" s="11">
        <v>5621</v>
      </c>
      <c r="G27" s="12"/>
      <c r="H27" s="13">
        <f t="shared" si="0"/>
        <v>0</v>
      </c>
      <c r="I27" s="13">
        <f t="shared" si="1"/>
        <v>0</v>
      </c>
    </row>
    <row r="28" spans="1:9" ht="26" x14ac:dyDescent="0.3">
      <c r="A28" s="9" t="s">
        <v>282</v>
      </c>
      <c r="B28" s="10" t="s">
        <v>275</v>
      </c>
      <c r="C28" s="9" t="s">
        <v>293</v>
      </c>
      <c r="D28" s="9" t="s">
        <v>46</v>
      </c>
      <c r="E28" s="11">
        <v>1370</v>
      </c>
      <c r="F28" s="11">
        <v>3427</v>
      </c>
      <c r="G28" s="12"/>
      <c r="H28" s="13">
        <f t="shared" si="0"/>
        <v>0</v>
      </c>
      <c r="I28" s="13">
        <f t="shared" si="1"/>
        <v>0</v>
      </c>
    </row>
    <row r="29" spans="1:9" ht="26" x14ac:dyDescent="0.3">
      <c r="A29" s="9" t="s">
        <v>282</v>
      </c>
      <c r="B29" s="10" t="s">
        <v>275</v>
      </c>
      <c r="C29" s="9" t="s">
        <v>293</v>
      </c>
      <c r="D29" s="9" t="s">
        <v>297</v>
      </c>
      <c r="E29" s="11">
        <v>1988</v>
      </c>
      <c r="F29" s="11">
        <v>4970</v>
      </c>
      <c r="G29" s="12"/>
      <c r="H29" s="13">
        <f t="shared" si="0"/>
        <v>0</v>
      </c>
      <c r="I29" s="13">
        <f t="shared" si="1"/>
        <v>0</v>
      </c>
    </row>
    <row r="30" spans="1:9" ht="26" x14ac:dyDescent="0.3">
      <c r="A30" s="9" t="s">
        <v>282</v>
      </c>
      <c r="B30" s="10" t="s">
        <v>275</v>
      </c>
      <c r="C30" s="9" t="s">
        <v>293</v>
      </c>
      <c r="D30" s="9" t="s">
        <v>42</v>
      </c>
      <c r="E30" s="11">
        <v>1370</v>
      </c>
      <c r="F30" s="11">
        <v>3427</v>
      </c>
      <c r="G30" s="12"/>
      <c r="H30" s="13">
        <f t="shared" si="0"/>
        <v>0</v>
      </c>
      <c r="I30" s="13">
        <f t="shared" si="1"/>
        <v>0</v>
      </c>
    </row>
    <row r="31" spans="1:9" ht="26" x14ac:dyDescent="0.3">
      <c r="A31" s="9" t="s">
        <v>282</v>
      </c>
      <c r="B31" s="10" t="s">
        <v>275</v>
      </c>
      <c r="C31" s="9" t="s">
        <v>293</v>
      </c>
      <c r="D31" s="9" t="s">
        <v>298</v>
      </c>
      <c r="E31" s="11">
        <v>1075</v>
      </c>
      <c r="F31" s="11">
        <v>2688</v>
      </c>
      <c r="G31" s="12"/>
      <c r="H31" s="13">
        <f t="shared" si="0"/>
        <v>0</v>
      </c>
      <c r="I31" s="13">
        <f t="shared" si="1"/>
        <v>0</v>
      </c>
    </row>
    <row r="32" spans="1:9" x14ac:dyDescent="0.3">
      <c r="A32" s="9" t="s">
        <v>283</v>
      </c>
      <c r="B32" s="10" t="s">
        <v>275</v>
      </c>
      <c r="C32" s="9" t="s">
        <v>294</v>
      </c>
      <c r="D32" s="9" t="s">
        <v>38</v>
      </c>
      <c r="E32" s="11">
        <v>585</v>
      </c>
      <c r="F32" s="11">
        <v>1464</v>
      </c>
      <c r="G32" s="12"/>
      <c r="H32" s="13">
        <f t="shared" si="0"/>
        <v>0</v>
      </c>
      <c r="I32" s="13">
        <f t="shared" si="1"/>
        <v>0</v>
      </c>
    </row>
    <row r="33" spans="1:9" x14ac:dyDescent="0.3">
      <c r="A33" s="9" t="s">
        <v>283</v>
      </c>
      <c r="B33" s="10" t="s">
        <v>275</v>
      </c>
      <c r="C33" s="9" t="s">
        <v>294</v>
      </c>
      <c r="D33" s="9" t="s">
        <v>47</v>
      </c>
      <c r="E33" s="11">
        <v>192</v>
      </c>
      <c r="F33" s="11">
        <v>480</v>
      </c>
      <c r="G33" s="12"/>
      <c r="H33" s="13">
        <f t="shared" si="0"/>
        <v>0</v>
      </c>
      <c r="I33" s="13">
        <f t="shared" si="1"/>
        <v>0</v>
      </c>
    </row>
    <row r="34" spans="1:9" x14ac:dyDescent="0.3">
      <c r="A34" s="9" t="s">
        <v>284</v>
      </c>
      <c r="B34" s="10" t="s">
        <v>275</v>
      </c>
      <c r="C34" s="9" t="s">
        <v>295</v>
      </c>
      <c r="D34" s="9" t="s">
        <v>38</v>
      </c>
      <c r="E34" s="11">
        <v>696</v>
      </c>
      <c r="F34" s="11">
        <v>1740</v>
      </c>
      <c r="G34" s="12"/>
      <c r="H34" s="13">
        <f t="shared" si="0"/>
        <v>0</v>
      </c>
      <c r="I34" s="13">
        <f t="shared" si="1"/>
        <v>0</v>
      </c>
    </row>
    <row r="35" spans="1:9" x14ac:dyDescent="0.3">
      <c r="A35" s="9" t="s">
        <v>284</v>
      </c>
      <c r="B35" s="10" t="s">
        <v>275</v>
      </c>
      <c r="C35" s="9" t="s">
        <v>295</v>
      </c>
      <c r="D35" s="9" t="s">
        <v>47</v>
      </c>
      <c r="E35" s="11">
        <v>257</v>
      </c>
      <c r="F35" s="11">
        <v>643</v>
      </c>
      <c r="G35" s="12"/>
      <c r="H35" s="13">
        <f t="shared" si="0"/>
        <v>0</v>
      </c>
      <c r="I35" s="13">
        <f t="shared" si="1"/>
        <v>0</v>
      </c>
    </row>
    <row r="36" spans="1:9" ht="13.5" thickBot="1" x14ac:dyDescent="0.35">
      <c r="A36" s="9" t="s">
        <v>285</v>
      </c>
      <c r="B36" s="10" t="s">
        <v>275</v>
      </c>
      <c r="C36" s="9" t="s">
        <v>296</v>
      </c>
      <c r="D36" s="9" t="s">
        <v>38</v>
      </c>
      <c r="E36" s="11">
        <v>746</v>
      </c>
      <c r="F36" s="11">
        <v>1865</v>
      </c>
      <c r="G36" s="12"/>
      <c r="H36" s="13">
        <f t="shared" si="0"/>
        <v>0</v>
      </c>
      <c r="I36" s="13">
        <f t="shared" si="1"/>
        <v>0</v>
      </c>
    </row>
    <row r="37" spans="1:9" ht="15.75" customHeight="1" thickBot="1" x14ac:dyDescent="0.35">
      <c r="A37" s="32" t="s">
        <v>10</v>
      </c>
      <c r="B37" s="33"/>
      <c r="C37" s="33"/>
      <c r="D37" s="33"/>
      <c r="E37" s="33"/>
      <c r="F37" s="33"/>
      <c r="G37" s="34"/>
      <c r="H37" s="14">
        <f>SUM(H9:H36)</f>
        <v>0</v>
      </c>
      <c r="I37" s="15">
        <f>SUM(I9:I36)</f>
        <v>0</v>
      </c>
    </row>
    <row r="38" spans="1:9" ht="13.5" thickBot="1" x14ac:dyDescent="0.35">
      <c r="A38" s="35" t="s">
        <v>11</v>
      </c>
      <c r="B38" s="36"/>
      <c r="C38" s="36"/>
      <c r="D38" s="36"/>
      <c r="E38" s="36"/>
      <c r="F38" s="36"/>
      <c r="G38" s="37"/>
      <c r="H38" s="16">
        <f>H37*0.16</f>
        <v>0</v>
      </c>
      <c r="I38" s="17">
        <f>I37*0.16</f>
        <v>0</v>
      </c>
    </row>
    <row r="39" spans="1:9" ht="16.5" customHeight="1" thickBot="1" x14ac:dyDescent="0.35">
      <c r="A39" s="35" t="s">
        <v>415</v>
      </c>
      <c r="B39" s="36"/>
      <c r="C39" s="36"/>
      <c r="D39" s="36"/>
      <c r="E39" s="36"/>
      <c r="F39" s="36"/>
      <c r="G39" s="37"/>
      <c r="H39" s="18">
        <f>H37+H38</f>
        <v>0</v>
      </c>
      <c r="I39" s="19">
        <f>I37+I38</f>
        <v>0</v>
      </c>
    </row>
  </sheetData>
  <mergeCells count="6">
    <mergeCell ref="A39:G39"/>
    <mergeCell ref="A5:I5"/>
    <mergeCell ref="B6:I6"/>
    <mergeCell ref="A7:I7"/>
    <mergeCell ref="A37:G37"/>
    <mergeCell ref="A38:G38"/>
  </mergeCells>
  <conditionalFormatting sqref="G9:G36">
    <cfRule type="containsBlanks" dxfId="10"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D8EF6-94CE-4FC6-A72B-6FF9BC3A3959}">
  <sheetPr codeName="Hoja11">
    <tabColor rgb="FFBB9851"/>
    <pageSetUpPr fitToPage="1"/>
  </sheetPr>
  <dimension ref="A1:Q28"/>
  <sheetViews>
    <sheetView showGridLines="0" zoomScale="70" zoomScaleNormal="70" workbookViewId="0">
      <selection activeCell="E22" sqref="E22"/>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655</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299</v>
      </c>
      <c r="B9" s="10" t="s">
        <v>300</v>
      </c>
      <c r="C9" s="9" t="s">
        <v>316</v>
      </c>
      <c r="D9" s="9" t="s">
        <v>38</v>
      </c>
      <c r="E9" s="11">
        <v>1288</v>
      </c>
      <c r="F9" s="11">
        <v>3220</v>
      </c>
      <c r="G9" s="12"/>
      <c r="H9" s="13">
        <f>G9*E9</f>
        <v>0</v>
      </c>
      <c r="I9" s="13">
        <f>G9*F9</f>
        <v>0</v>
      </c>
    </row>
    <row r="10" spans="1:17" x14ac:dyDescent="0.3">
      <c r="A10" s="9" t="s">
        <v>301</v>
      </c>
      <c r="B10" s="10" t="s">
        <v>300</v>
      </c>
      <c r="C10" s="9" t="s">
        <v>317</v>
      </c>
      <c r="D10" s="9" t="s">
        <v>38</v>
      </c>
      <c r="E10" s="11">
        <v>4867.2</v>
      </c>
      <c r="F10" s="11">
        <v>12168</v>
      </c>
      <c r="G10" s="12"/>
      <c r="H10" s="13">
        <f t="shared" ref="H10:H25" si="0">G10*E10</f>
        <v>0</v>
      </c>
      <c r="I10" s="13">
        <f t="shared" ref="I10:I25" si="1">G10*F10</f>
        <v>0</v>
      </c>
    </row>
    <row r="11" spans="1:17" x14ac:dyDescent="0.3">
      <c r="A11" s="9" t="s">
        <v>302</v>
      </c>
      <c r="B11" s="10" t="s">
        <v>300</v>
      </c>
      <c r="C11" s="9" t="s">
        <v>318</v>
      </c>
      <c r="D11" s="9" t="s">
        <v>38</v>
      </c>
      <c r="E11" s="11">
        <v>640</v>
      </c>
      <c r="F11" s="11">
        <v>1600</v>
      </c>
      <c r="G11" s="12"/>
      <c r="H11" s="13">
        <f t="shared" si="0"/>
        <v>0</v>
      </c>
      <c r="I11" s="13">
        <f t="shared" si="1"/>
        <v>0</v>
      </c>
    </row>
    <row r="12" spans="1:17" ht="26" x14ac:dyDescent="0.3">
      <c r="A12" s="9" t="s">
        <v>303</v>
      </c>
      <c r="B12" s="10" t="s">
        <v>300</v>
      </c>
      <c r="C12" s="9" t="s">
        <v>319</v>
      </c>
      <c r="D12" s="9" t="s">
        <v>38</v>
      </c>
      <c r="E12" s="11">
        <v>560</v>
      </c>
      <c r="F12" s="11">
        <v>1400</v>
      </c>
      <c r="G12" s="12"/>
      <c r="H12" s="13">
        <f t="shared" si="0"/>
        <v>0</v>
      </c>
      <c r="I12" s="13">
        <f t="shared" si="1"/>
        <v>0</v>
      </c>
    </row>
    <row r="13" spans="1:17" ht="26" x14ac:dyDescent="0.3">
      <c r="A13" s="9" t="s">
        <v>303</v>
      </c>
      <c r="B13" s="10" t="s">
        <v>300</v>
      </c>
      <c r="C13" s="9" t="s">
        <v>319</v>
      </c>
      <c r="D13" s="9" t="s">
        <v>47</v>
      </c>
      <c r="E13" s="11">
        <v>320</v>
      </c>
      <c r="F13" s="11">
        <v>800</v>
      </c>
      <c r="G13" s="12"/>
      <c r="H13" s="13">
        <f t="shared" si="0"/>
        <v>0</v>
      </c>
      <c r="I13" s="13">
        <f t="shared" si="1"/>
        <v>0</v>
      </c>
    </row>
    <row r="14" spans="1:17" ht="26" x14ac:dyDescent="0.3">
      <c r="A14" s="9" t="s">
        <v>304</v>
      </c>
      <c r="B14" s="10" t="s">
        <v>300</v>
      </c>
      <c r="C14" s="9" t="s">
        <v>320</v>
      </c>
      <c r="D14" s="9" t="s">
        <v>41</v>
      </c>
      <c r="E14" s="11">
        <v>48</v>
      </c>
      <c r="F14" s="11">
        <v>120</v>
      </c>
      <c r="G14" s="12"/>
      <c r="H14" s="13">
        <f t="shared" si="0"/>
        <v>0</v>
      </c>
      <c r="I14" s="13">
        <f t="shared" si="1"/>
        <v>0</v>
      </c>
    </row>
    <row r="15" spans="1:17" x14ac:dyDescent="0.3">
      <c r="A15" s="9" t="s">
        <v>305</v>
      </c>
      <c r="B15" s="10" t="s">
        <v>300</v>
      </c>
      <c r="C15" s="9" t="s">
        <v>321</v>
      </c>
      <c r="D15" s="9" t="s">
        <v>38</v>
      </c>
      <c r="E15" s="11">
        <v>1330</v>
      </c>
      <c r="F15" s="11">
        <v>3325</v>
      </c>
      <c r="G15" s="12"/>
      <c r="H15" s="13">
        <f t="shared" si="0"/>
        <v>0</v>
      </c>
      <c r="I15" s="13">
        <f t="shared" si="1"/>
        <v>0</v>
      </c>
    </row>
    <row r="16" spans="1:17" x14ac:dyDescent="0.3">
      <c r="A16" s="9" t="s">
        <v>306</v>
      </c>
      <c r="B16" s="10" t="s">
        <v>300</v>
      </c>
      <c r="C16" s="9" t="s">
        <v>322</v>
      </c>
      <c r="D16" s="9" t="s">
        <v>38</v>
      </c>
      <c r="E16" s="11">
        <v>1800</v>
      </c>
      <c r="F16" s="11">
        <v>4500</v>
      </c>
      <c r="G16" s="12"/>
      <c r="H16" s="13">
        <f t="shared" si="0"/>
        <v>0</v>
      </c>
      <c r="I16" s="13">
        <f t="shared" si="1"/>
        <v>0</v>
      </c>
    </row>
    <row r="17" spans="1:9" ht="26" x14ac:dyDescent="0.3">
      <c r="A17" s="9" t="s">
        <v>307</v>
      </c>
      <c r="B17" s="10" t="s">
        <v>300</v>
      </c>
      <c r="C17" s="9" t="s">
        <v>323</v>
      </c>
      <c r="D17" s="9" t="s">
        <v>38</v>
      </c>
      <c r="E17" s="11">
        <v>636</v>
      </c>
      <c r="F17" s="11">
        <v>1590</v>
      </c>
      <c r="G17" s="12"/>
      <c r="H17" s="13">
        <f t="shared" si="0"/>
        <v>0</v>
      </c>
      <c r="I17" s="13">
        <f t="shared" si="1"/>
        <v>0</v>
      </c>
    </row>
    <row r="18" spans="1:9" x14ac:dyDescent="0.3">
      <c r="A18" s="9" t="s">
        <v>308</v>
      </c>
      <c r="B18" s="10" t="s">
        <v>300</v>
      </c>
      <c r="C18" s="9" t="s">
        <v>324</v>
      </c>
      <c r="D18" s="9" t="s">
        <v>38</v>
      </c>
      <c r="E18" s="11">
        <v>304.64</v>
      </c>
      <c r="F18" s="11">
        <v>761.5999999999998</v>
      </c>
      <c r="G18" s="12"/>
      <c r="H18" s="13">
        <f t="shared" si="0"/>
        <v>0</v>
      </c>
      <c r="I18" s="13">
        <f t="shared" si="1"/>
        <v>0</v>
      </c>
    </row>
    <row r="19" spans="1:9" x14ac:dyDescent="0.3">
      <c r="A19" s="9" t="s">
        <v>309</v>
      </c>
      <c r="B19" s="10" t="s">
        <v>300</v>
      </c>
      <c r="C19" s="9" t="s">
        <v>325</v>
      </c>
      <c r="D19" s="9" t="s">
        <v>38</v>
      </c>
      <c r="E19" s="11">
        <v>1418.88</v>
      </c>
      <c r="F19" s="11">
        <v>3547.2</v>
      </c>
      <c r="G19" s="12"/>
      <c r="H19" s="13">
        <f t="shared" si="0"/>
        <v>0</v>
      </c>
      <c r="I19" s="13">
        <f t="shared" si="1"/>
        <v>0</v>
      </c>
    </row>
    <row r="20" spans="1:9" ht="26" x14ac:dyDescent="0.3">
      <c r="A20" s="9" t="s">
        <v>310</v>
      </c>
      <c r="B20" s="10" t="s">
        <v>300</v>
      </c>
      <c r="C20" s="9" t="s">
        <v>326</v>
      </c>
      <c r="D20" s="9" t="s">
        <v>38</v>
      </c>
      <c r="E20" s="11">
        <v>1474.4</v>
      </c>
      <c r="F20" s="11">
        <v>3686</v>
      </c>
      <c r="G20" s="12"/>
      <c r="H20" s="13">
        <f t="shared" si="0"/>
        <v>0</v>
      </c>
      <c r="I20" s="13">
        <f t="shared" si="1"/>
        <v>0</v>
      </c>
    </row>
    <row r="21" spans="1:9" ht="26" x14ac:dyDescent="0.3">
      <c r="A21" s="9" t="s">
        <v>311</v>
      </c>
      <c r="B21" s="10" t="s">
        <v>300</v>
      </c>
      <c r="C21" s="9" t="s">
        <v>327</v>
      </c>
      <c r="D21" s="9" t="s">
        <v>38</v>
      </c>
      <c r="E21" s="11">
        <v>1680</v>
      </c>
      <c r="F21" s="11">
        <v>4200</v>
      </c>
      <c r="G21" s="12"/>
      <c r="H21" s="13">
        <f t="shared" si="0"/>
        <v>0</v>
      </c>
      <c r="I21" s="13">
        <f t="shared" si="1"/>
        <v>0</v>
      </c>
    </row>
    <row r="22" spans="1:9" ht="26" x14ac:dyDescent="0.3">
      <c r="A22" s="9" t="s">
        <v>312</v>
      </c>
      <c r="B22" s="10" t="s">
        <v>300</v>
      </c>
      <c r="C22" s="9" t="s">
        <v>328</v>
      </c>
      <c r="D22" s="9" t="s">
        <v>38</v>
      </c>
      <c r="E22" s="11">
        <v>576</v>
      </c>
      <c r="F22" s="11">
        <v>1440</v>
      </c>
      <c r="G22" s="12"/>
      <c r="H22" s="13">
        <f t="shared" si="0"/>
        <v>0</v>
      </c>
      <c r="I22" s="13">
        <f t="shared" si="1"/>
        <v>0</v>
      </c>
    </row>
    <row r="23" spans="1:9" x14ac:dyDescent="0.3">
      <c r="A23" s="9" t="s">
        <v>313</v>
      </c>
      <c r="B23" s="10" t="s">
        <v>300</v>
      </c>
      <c r="C23" s="9" t="s">
        <v>329</v>
      </c>
      <c r="D23" s="9" t="s">
        <v>38</v>
      </c>
      <c r="E23" s="11">
        <v>364</v>
      </c>
      <c r="F23" s="11">
        <v>909.99999999999989</v>
      </c>
      <c r="G23" s="12"/>
      <c r="H23" s="13">
        <f t="shared" si="0"/>
        <v>0</v>
      </c>
      <c r="I23" s="13">
        <f t="shared" si="1"/>
        <v>0</v>
      </c>
    </row>
    <row r="24" spans="1:9" x14ac:dyDescent="0.3">
      <c r="A24" s="9" t="s">
        <v>314</v>
      </c>
      <c r="B24" s="10" t="s">
        <v>300</v>
      </c>
      <c r="C24" s="9" t="s">
        <v>330</v>
      </c>
      <c r="D24" s="9" t="s">
        <v>38</v>
      </c>
      <c r="E24" s="11">
        <v>470.39999999999992</v>
      </c>
      <c r="F24" s="11">
        <v>1175.9999999999998</v>
      </c>
      <c r="G24" s="12"/>
      <c r="H24" s="13">
        <f t="shared" si="0"/>
        <v>0</v>
      </c>
      <c r="I24" s="13">
        <f t="shared" si="1"/>
        <v>0</v>
      </c>
    </row>
    <row r="25" spans="1:9" ht="26.5" thickBot="1" x14ac:dyDescent="0.35">
      <c r="A25" s="9" t="s">
        <v>315</v>
      </c>
      <c r="B25" s="10" t="s">
        <v>300</v>
      </c>
      <c r="C25" s="9" t="s">
        <v>331</v>
      </c>
      <c r="D25" s="9" t="s">
        <v>38</v>
      </c>
      <c r="E25" s="11">
        <v>344.40000000000003</v>
      </c>
      <c r="F25" s="11">
        <v>861</v>
      </c>
      <c r="G25" s="12"/>
      <c r="H25" s="13">
        <f t="shared" si="0"/>
        <v>0</v>
      </c>
      <c r="I25" s="13">
        <f t="shared" si="1"/>
        <v>0</v>
      </c>
    </row>
    <row r="26" spans="1:9" ht="15.75" customHeight="1" thickBot="1" x14ac:dyDescent="0.35">
      <c r="A26" s="32" t="s">
        <v>10</v>
      </c>
      <c r="B26" s="33"/>
      <c r="C26" s="33"/>
      <c r="D26" s="33"/>
      <c r="E26" s="33"/>
      <c r="F26" s="33"/>
      <c r="G26" s="34"/>
      <c r="H26" s="14">
        <f>SUM(H9:H25)</f>
        <v>0</v>
      </c>
      <c r="I26" s="15">
        <f>SUM(I9:I25)</f>
        <v>0</v>
      </c>
    </row>
    <row r="27" spans="1:9" ht="13.5" thickBot="1" x14ac:dyDescent="0.35">
      <c r="A27" s="35" t="s">
        <v>11</v>
      </c>
      <c r="B27" s="36"/>
      <c r="C27" s="36"/>
      <c r="D27" s="36"/>
      <c r="E27" s="36"/>
      <c r="F27" s="36"/>
      <c r="G27" s="37"/>
      <c r="H27" s="16">
        <f>H26*0.16</f>
        <v>0</v>
      </c>
      <c r="I27" s="17">
        <f>I26*0.16</f>
        <v>0</v>
      </c>
    </row>
    <row r="28" spans="1:9" ht="16.5" customHeight="1" thickBot="1" x14ac:dyDescent="0.35">
      <c r="A28" s="35" t="s">
        <v>656</v>
      </c>
      <c r="B28" s="36"/>
      <c r="C28" s="36"/>
      <c r="D28" s="36"/>
      <c r="E28" s="36"/>
      <c r="F28" s="36"/>
      <c r="G28" s="37"/>
      <c r="H28" s="18">
        <f>H26+H27</f>
        <v>0</v>
      </c>
      <c r="I28" s="19">
        <f>I26+I27</f>
        <v>0</v>
      </c>
    </row>
  </sheetData>
  <mergeCells count="6">
    <mergeCell ref="A28:G28"/>
    <mergeCell ref="A5:I5"/>
    <mergeCell ref="B6:I6"/>
    <mergeCell ref="A7:I7"/>
    <mergeCell ref="A26:G26"/>
    <mergeCell ref="A27:G27"/>
  </mergeCells>
  <conditionalFormatting sqref="G9:G25">
    <cfRule type="containsBlanks" dxfId="9"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9A088-FBB8-4F5D-BFF6-5AF82E649A0F}">
  <sheetPr codeName="Hoja13">
    <tabColor rgb="FFBB9851"/>
    <pageSetUpPr fitToPage="1"/>
  </sheetPr>
  <dimension ref="A1:Q30"/>
  <sheetViews>
    <sheetView showGridLines="0" topLeftCell="A23" zoomScale="70" zoomScaleNormal="70" workbookViewId="0">
      <selection activeCell="F41" sqref="F41"/>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657</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332</v>
      </c>
      <c r="B9" s="10" t="s">
        <v>333</v>
      </c>
      <c r="C9" s="9" t="s">
        <v>340</v>
      </c>
      <c r="D9" s="9" t="s">
        <v>38</v>
      </c>
      <c r="E9" s="11">
        <v>10428</v>
      </c>
      <c r="F9" s="11">
        <v>26070</v>
      </c>
      <c r="G9" s="12"/>
      <c r="H9" s="13">
        <f>G9*E9</f>
        <v>0</v>
      </c>
      <c r="I9" s="13">
        <f>G9*F9</f>
        <v>0</v>
      </c>
    </row>
    <row r="10" spans="1:17" ht="26" x14ac:dyDescent="0.3">
      <c r="A10" s="9" t="s">
        <v>332</v>
      </c>
      <c r="B10" s="10" t="s">
        <v>333</v>
      </c>
      <c r="C10" s="9" t="s">
        <v>340</v>
      </c>
      <c r="D10" s="9" t="s">
        <v>47</v>
      </c>
      <c r="E10" s="11">
        <v>1524.4</v>
      </c>
      <c r="F10" s="11">
        <v>3811</v>
      </c>
      <c r="G10" s="12"/>
      <c r="H10" s="13">
        <f t="shared" ref="H10:H27" si="0">G10*E10</f>
        <v>0</v>
      </c>
      <c r="I10" s="13">
        <f t="shared" ref="I10:I27" si="1">G10*F10</f>
        <v>0</v>
      </c>
    </row>
    <row r="11" spans="1:17" ht="26" x14ac:dyDescent="0.3">
      <c r="A11" s="9" t="s">
        <v>332</v>
      </c>
      <c r="B11" s="10" t="s">
        <v>333</v>
      </c>
      <c r="C11" s="9" t="s">
        <v>340</v>
      </c>
      <c r="D11" s="9" t="s">
        <v>42</v>
      </c>
      <c r="E11" s="11">
        <v>2273.2000000000003</v>
      </c>
      <c r="F11" s="11">
        <v>5683</v>
      </c>
      <c r="G11" s="12"/>
      <c r="H11" s="13">
        <f t="shared" si="0"/>
        <v>0</v>
      </c>
      <c r="I11" s="13">
        <f t="shared" si="1"/>
        <v>0</v>
      </c>
    </row>
    <row r="12" spans="1:17" ht="26" x14ac:dyDescent="0.3">
      <c r="A12" s="9" t="s">
        <v>332</v>
      </c>
      <c r="B12" s="10" t="s">
        <v>333</v>
      </c>
      <c r="C12" s="9" t="s">
        <v>340</v>
      </c>
      <c r="D12" s="9" t="s">
        <v>43</v>
      </c>
      <c r="E12" s="11">
        <v>194</v>
      </c>
      <c r="F12" s="11">
        <v>485</v>
      </c>
      <c r="G12" s="12"/>
      <c r="H12" s="13">
        <f t="shared" si="0"/>
        <v>0</v>
      </c>
      <c r="I12" s="13">
        <f t="shared" si="1"/>
        <v>0</v>
      </c>
    </row>
    <row r="13" spans="1:17" ht="26" x14ac:dyDescent="0.3">
      <c r="A13" s="9" t="s">
        <v>334</v>
      </c>
      <c r="B13" s="10" t="s">
        <v>333</v>
      </c>
      <c r="C13" s="9" t="s">
        <v>341</v>
      </c>
      <c r="D13" s="9" t="s">
        <v>38</v>
      </c>
      <c r="E13" s="11">
        <v>200</v>
      </c>
      <c r="F13" s="11">
        <v>500</v>
      </c>
      <c r="G13" s="12"/>
      <c r="H13" s="13">
        <f t="shared" si="0"/>
        <v>0</v>
      </c>
      <c r="I13" s="13">
        <f t="shared" si="1"/>
        <v>0</v>
      </c>
    </row>
    <row r="14" spans="1:17" ht="26" x14ac:dyDescent="0.3">
      <c r="A14" s="9" t="s">
        <v>335</v>
      </c>
      <c r="B14" s="10" t="s">
        <v>333</v>
      </c>
      <c r="C14" s="9" t="s">
        <v>342</v>
      </c>
      <c r="D14" s="9" t="s">
        <v>38</v>
      </c>
      <c r="E14" s="11">
        <v>440</v>
      </c>
      <c r="F14" s="11">
        <v>1100</v>
      </c>
      <c r="G14" s="12"/>
      <c r="H14" s="13">
        <f t="shared" si="0"/>
        <v>0</v>
      </c>
      <c r="I14" s="13">
        <f t="shared" si="1"/>
        <v>0</v>
      </c>
    </row>
    <row r="15" spans="1:17" ht="26" x14ac:dyDescent="0.3">
      <c r="A15" s="9" t="s">
        <v>335</v>
      </c>
      <c r="B15" s="10" t="s">
        <v>333</v>
      </c>
      <c r="C15" s="9" t="s">
        <v>342</v>
      </c>
      <c r="D15" s="9" t="s">
        <v>47</v>
      </c>
      <c r="E15" s="11">
        <v>440</v>
      </c>
      <c r="F15" s="11">
        <v>1100</v>
      </c>
      <c r="G15" s="12"/>
      <c r="H15" s="13">
        <f t="shared" si="0"/>
        <v>0</v>
      </c>
      <c r="I15" s="13">
        <f t="shared" si="1"/>
        <v>0</v>
      </c>
    </row>
    <row r="16" spans="1:17" ht="26" x14ac:dyDescent="0.3">
      <c r="A16" s="9" t="s">
        <v>336</v>
      </c>
      <c r="B16" s="10" t="s">
        <v>333</v>
      </c>
      <c r="C16" s="9" t="s">
        <v>343</v>
      </c>
      <c r="D16" s="9" t="s">
        <v>38</v>
      </c>
      <c r="E16" s="11">
        <v>12000</v>
      </c>
      <c r="F16" s="11">
        <v>30000</v>
      </c>
      <c r="G16" s="12"/>
      <c r="H16" s="13">
        <f t="shared" si="0"/>
        <v>0</v>
      </c>
      <c r="I16" s="13">
        <f t="shared" si="1"/>
        <v>0</v>
      </c>
    </row>
    <row r="17" spans="1:9" ht="26" x14ac:dyDescent="0.3">
      <c r="A17" s="9" t="s">
        <v>336</v>
      </c>
      <c r="B17" s="10" t="s">
        <v>333</v>
      </c>
      <c r="C17" s="9" t="s">
        <v>343</v>
      </c>
      <c r="D17" s="9" t="s">
        <v>47</v>
      </c>
      <c r="E17" s="11">
        <v>1800</v>
      </c>
      <c r="F17" s="11">
        <v>4500</v>
      </c>
      <c r="G17" s="12"/>
      <c r="H17" s="13">
        <f t="shared" si="0"/>
        <v>0</v>
      </c>
      <c r="I17" s="13">
        <f t="shared" si="1"/>
        <v>0</v>
      </c>
    </row>
    <row r="18" spans="1:9" ht="26" x14ac:dyDescent="0.3">
      <c r="A18" s="9" t="s">
        <v>336</v>
      </c>
      <c r="B18" s="10" t="s">
        <v>333</v>
      </c>
      <c r="C18" s="9" t="s">
        <v>343</v>
      </c>
      <c r="D18" s="9" t="s">
        <v>41</v>
      </c>
      <c r="E18" s="11">
        <v>720</v>
      </c>
      <c r="F18" s="11">
        <v>1800</v>
      </c>
      <c r="G18" s="12"/>
      <c r="H18" s="13">
        <f t="shared" si="0"/>
        <v>0</v>
      </c>
      <c r="I18" s="13">
        <f t="shared" si="1"/>
        <v>0</v>
      </c>
    </row>
    <row r="19" spans="1:9" ht="26" x14ac:dyDescent="0.3">
      <c r="A19" s="9" t="s">
        <v>336</v>
      </c>
      <c r="B19" s="10" t="s">
        <v>333</v>
      </c>
      <c r="C19" s="9" t="s">
        <v>343</v>
      </c>
      <c r="D19" s="9" t="s">
        <v>46</v>
      </c>
      <c r="E19" s="11">
        <v>96</v>
      </c>
      <c r="F19" s="11">
        <v>240</v>
      </c>
      <c r="G19" s="12"/>
      <c r="H19" s="13">
        <f t="shared" si="0"/>
        <v>0</v>
      </c>
      <c r="I19" s="13">
        <f t="shared" si="1"/>
        <v>0</v>
      </c>
    </row>
    <row r="20" spans="1:9" ht="26" x14ac:dyDescent="0.3">
      <c r="A20" s="9" t="s">
        <v>336</v>
      </c>
      <c r="B20" s="10" t="s">
        <v>333</v>
      </c>
      <c r="C20" s="9" t="s">
        <v>343</v>
      </c>
      <c r="D20" s="9" t="s">
        <v>44</v>
      </c>
      <c r="E20" s="11">
        <v>360</v>
      </c>
      <c r="F20" s="11">
        <v>900</v>
      </c>
      <c r="G20" s="12"/>
      <c r="H20" s="13">
        <f t="shared" si="0"/>
        <v>0</v>
      </c>
      <c r="I20" s="13">
        <f t="shared" si="1"/>
        <v>0</v>
      </c>
    </row>
    <row r="21" spans="1:9" ht="26" x14ac:dyDescent="0.3">
      <c r="A21" s="9" t="s">
        <v>336</v>
      </c>
      <c r="B21" s="10" t="s">
        <v>333</v>
      </c>
      <c r="C21" s="9" t="s">
        <v>343</v>
      </c>
      <c r="D21" s="9" t="s">
        <v>298</v>
      </c>
      <c r="E21" s="11">
        <v>120</v>
      </c>
      <c r="F21" s="11">
        <v>300</v>
      </c>
      <c r="G21" s="12"/>
      <c r="H21" s="13">
        <f t="shared" si="0"/>
        <v>0</v>
      </c>
      <c r="I21" s="13">
        <f t="shared" si="1"/>
        <v>0</v>
      </c>
    </row>
    <row r="22" spans="1:9" ht="26" x14ac:dyDescent="0.3">
      <c r="A22" s="9" t="s">
        <v>337</v>
      </c>
      <c r="B22" s="10" t="s">
        <v>333</v>
      </c>
      <c r="C22" s="9" t="s">
        <v>344</v>
      </c>
      <c r="D22" s="9" t="s">
        <v>38</v>
      </c>
      <c r="E22" s="11">
        <v>2600</v>
      </c>
      <c r="F22" s="11">
        <v>6500</v>
      </c>
      <c r="G22" s="12"/>
      <c r="H22" s="13">
        <f t="shared" si="0"/>
        <v>0</v>
      </c>
      <c r="I22" s="13">
        <f t="shared" si="1"/>
        <v>0</v>
      </c>
    </row>
    <row r="23" spans="1:9" ht="26" x14ac:dyDescent="0.3">
      <c r="A23" s="9" t="s">
        <v>337</v>
      </c>
      <c r="B23" s="10" t="s">
        <v>333</v>
      </c>
      <c r="C23" s="9" t="s">
        <v>344</v>
      </c>
      <c r="D23" s="9" t="s">
        <v>47</v>
      </c>
      <c r="E23" s="11">
        <v>1400</v>
      </c>
      <c r="F23" s="11">
        <v>3500</v>
      </c>
      <c r="G23" s="12"/>
      <c r="H23" s="13">
        <f t="shared" si="0"/>
        <v>0</v>
      </c>
      <c r="I23" s="13">
        <f t="shared" si="1"/>
        <v>0</v>
      </c>
    </row>
    <row r="24" spans="1:9" ht="26" x14ac:dyDescent="0.3">
      <c r="A24" s="9" t="s">
        <v>337</v>
      </c>
      <c r="B24" s="10" t="s">
        <v>333</v>
      </c>
      <c r="C24" s="9" t="s">
        <v>344</v>
      </c>
      <c r="D24" s="9" t="s">
        <v>46</v>
      </c>
      <c r="E24" s="11">
        <v>360</v>
      </c>
      <c r="F24" s="11">
        <v>900</v>
      </c>
      <c r="G24" s="12"/>
      <c r="H24" s="13">
        <f t="shared" si="0"/>
        <v>0</v>
      </c>
      <c r="I24" s="13">
        <f t="shared" si="1"/>
        <v>0</v>
      </c>
    </row>
    <row r="25" spans="1:9" ht="26" x14ac:dyDescent="0.3">
      <c r="A25" s="9" t="s">
        <v>338</v>
      </c>
      <c r="B25" s="10" t="s">
        <v>333</v>
      </c>
      <c r="C25" s="9" t="s">
        <v>345</v>
      </c>
      <c r="D25" s="9" t="s">
        <v>38</v>
      </c>
      <c r="E25" s="11">
        <v>320</v>
      </c>
      <c r="F25" s="11">
        <v>800</v>
      </c>
      <c r="G25" s="12"/>
      <c r="H25" s="13">
        <f t="shared" si="0"/>
        <v>0</v>
      </c>
      <c r="I25" s="13">
        <f t="shared" si="1"/>
        <v>0</v>
      </c>
    </row>
    <row r="26" spans="1:9" ht="26" x14ac:dyDescent="0.3">
      <c r="A26" s="9" t="s">
        <v>338</v>
      </c>
      <c r="B26" s="10" t="s">
        <v>333</v>
      </c>
      <c r="C26" s="9" t="s">
        <v>345</v>
      </c>
      <c r="D26" s="9" t="s">
        <v>46</v>
      </c>
      <c r="E26" s="11">
        <v>240</v>
      </c>
      <c r="F26" s="11">
        <v>600</v>
      </c>
      <c r="G26" s="12"/>
      <c r="H26" s="13">
        <f t="shared" si="0"/>
        <v>0</v>
      </c>
      <c r="I26" s="13">
        <f t="shared" si="1"/>
        <v>0</v>
      </c>
    </row>
    <row r="27" spans="1:9" ht="26.5" thickBot="1" x14ac:dyDescent="0.35">
      <c r="A27" s="9" t="s">
        <v>339</v>
      </c>
      <c r="B27" s="10" t="s">
        <v>333</v>
      </c>
      <c r="C27" s="9" t="s">
        <v>346</v>
      </c>
      <c r="D27" s="9" t="s">
        <v>47</v>
      </c>
      <c r="E27" s="11">
        <v>480</v>
      </c>
      <c r="F27" s="11">
        <v>1200</v>
      </c>
      <c r="G27" s="12"/>
      <c r="H27" s="13">
        <f t="shared" si="0"/>
        <v>0</v>
      </c>
      <c r="I27" s="13">
        <f t="shared" si="1"/>
        <v>0</v>
      </c>
    </row>
    <row r="28" spans="1:9" ht="15.75" customHeight="1" thickBot="1" x14ac:dyDescent="0.35">
      <c r="A28" s="32" t="s">
        <v>10</v>
      </c>
      <c r="B28" s="33"/>
      <c r="C28" s="33"/>
      <c r="D28" s="33"/>
      <c r="E28" s="33"/>
      <c r="F28" s="33"/>
      <c r="G28" s="34"/>
      <c r="H28" s="14">
        <f>SUM(H9:H27)</f>
        <v>0</v>
      </c>
      <c r="I28" s="15">
        <f>SUM(I9:I27)</f>
        <v>0</v>
      </c>
    </row>
    <row r="29" spans="1:9" ht="13.5" thickBot="1" x14ac:dyDescent="0.35">
      <c r="A29" s="35" t="s">
        <v>11</v>
      </c>
      <c r="B29" s="36"/>
      <c r="C29" s="36"/>
      <c r="D29" s="36"/>
      <c r="E29" s="36"/>
      <c r="F29" s="36"/>
      <c r="G29" s="37"/>
      <c r="H29" s="16">
        <f>H28*0.16</f>
        <v>0</v>
      </c>
      <c r="I29" s="17">
        <f>I28*0.16</f>
        <v>0</v>
      </c>
    </row>
    <row r="30" spans="1:9" ht="16.5" customHeight="1" thickBot="1" x14ac:dyDescent="0.35">
      <c r="A30" s="35" t="s">
        <v>658</v>
      </c>
      <c r="B30" s="36"/>
      <c r="C30" s="36"/>
      <c r="D30" s="36"/>
      <c r="E30" s="36"/>
      <c r="F30" s="36"/>
      <c r="G30" s="37"/>
      <c r="H30" s="18">
        <f>H28+H29</f>
        <v>0</v>
      </c>
      <c r="I30" s="19">
        <f>I28+I29</f>
        <v>0</v>
      </c>
    </row>
  </sheetData>
  <mergeCells count="6">
    <mergeCell ref="A30:G30"/>
    <mergeCell ref="A5:I5"/>
    <mergeCell ref="B6:I6"/>
    <mergeCell ref="A7:I7"/>
    <mergeCell ref="A28:G28"/>
    <mergeCell ref="A29:G29"/>
  </mergeCells>
  <conditionalFormatting sqref="G9:G27">
    <cfRule type="containsBlanks" dxfId="8"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A6736-C6A9-4B44-96CD-0C7BF56889C3}">
  <sheetPr codeName="Hoja12">
    <tabColor rgb="FFBB9851"/>
    <pageSetUpPr fitToPage="1"/>
  </sheetPr>
  <dimension ref="A1:Q14"/>
  <sheetViews>
    <sheetView showGridLines="0" zoomScale="70" zoomScaleNormal="70" workbookViewId="0">
      <selection activeCell="E18" sqref="E18"/>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659</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347</v>
      </c>
      <c r="B9" s="10" t="s">
        <v>348</v>
      </c>
      <c r="C9" s="9" t="s">
        <v>350</v>
      </c>
      <c r="D9" s="9" t="s">
        <v>38</v>
      </c>
      <c r="E9" s="11">
        <v>10000</v>
      </c>
      <c r="F9" s="11">
        <v>25000</v>
      </c>
      <c r="G9" s="12"/>
      <c r="H9" s="13">
        <f>G9*E9</f>
        <v>0</v>
      </c>
      <c r="I9" s="13">
        <f>G9*F9</f>
        <v>0</v>
      </c>
    </row>
    <row r="10" spans="1:17" ht="26" x14ac:dyDescent="0.3">
      <c r="A10" s="9" t="s">
        <v>347</v>
      </c>
      <c r="B10" s="10" t="s">
        <v>348</v>
      </c>
      <c r="C10" s="9" t="s">
        <v>350</v>
      </c>
      <c r="D10" s="9" t="s">
        <v>39</v>
      </c>
      <c r="E10" s="11">
        <v>3200</v>
      </c>
      <c r="F10" s="11">
        <v>8000</v>
      </c>
      <c r="G10" s="12"/>
      <c r="H10" s="13">
        <f t="shared" ref="H10:H11" si="0">G10*E10</f>
        <v>0</v>
      </c>
      <c r="I10" s="13">
        <f t="shared" ref="I10:I11" si="1">G10*F10</f>
        <v>0</v>
      </c>
    </row>
    <row r="11" spans="1:17" ht="26.5" thickBot="1" x14ac:dyDescent="0.35">
      <c r="A11" s="9" t="s">
        <v>349</v>
      </c>
      <c r="B11" s="10" t="s">
        <v>348</v>
      </c>
      <c r="C11" s="9" t="s">
        <v>351</v>
      </c>
      <c r="D11" s="9" t="s">
        <v>38</v>
      </c>
      <c r="E11" s="11">
        <v>28822.400000000001</v>
      </c>
      <c r="F11" s="11">
        <v>72056</v>
      </c>
      <c r="G11" s="12"/>
      <c r="H11" s="13">
        <f t="shared" si="0"/>
        <v>0</v>
      </c>
      <c r="I11" s="13">
        <f t="shared" si="1"/>
        <v>0</v>
      </c>
    </row>
    <row r="12" spans="1:17" ht="15.75" customHeight="1" thickBot="1" x14ac:dyDescent="0.35">
      <c r="A12" s="32" t="s">
        <v>10</v>
      </c>
      <c r="B12" s="33"/>
      <c r="C12" s="33"/>
      <c r="D12" s="33"/>
      <c r="E12" s="33"/>
      <c r="F12" s="33"/>
      <c r="G12" s="34"/>
      <c r="H12" s="14">
        <f>SUM(H9:H11)</f>
        <v>0</v>
      </c>
      <c r="I12" s="15">
        <f>SUM(I9:I11)</f>
        <v>0</v>
      </c>
    </row>
    <row r="13" spans="1:17" ht="13.5" thickBot="1" x14ac:dyDescent="0.35">
      <c r="A13" s="35" t="s">
        <v>11</v>
      </c>
      <c r="B13" s="36"/>
      <c r="C13" s="36"/>
      <c r="D13" s="36"/>
      <c r="E13" s="36"/>
      <c r="F13" s="36"/>
      <c r="G13" s="37"/>
      <c r="H13" s="16">
        <f>H12*0.16</f>
        <v>0</v>
      </c>
      <c r="I13" s="17">
        <f>I12*0.16</f>
        <v>0</v>
      </c>
    </row>
    <row r="14" spans="1:17" ht="16.5" customHeight="1" thickBot="1" x14ac:dyDescent="0.35">
      <c r="A14" s="35" t="s">
        <v>660</v>
      </c>
      <c r="B14" s="36"/>
      <c r="C14" s="36"/>
      <c r="D14" s="36"/>
      <c r="E14" s="36"/>
      <c r="F14" s="36"/>
      <c r="G14" s="37"/>
      <c r="H14" s="18">
        <f>H12+H13</f>
        <v>0</v>
      </c>
      <c r="I14" s="19">
        <f>I12+I13</f>
        <v>0</v>
      </c>
    </row>
  </sheetData>
  <mergeCells count="6">
    <mergeCell ref="A14:G14"/>
    <mergeCell ref="A5:I5"/>
    <mergeCell ref="B6:I6"/>
    <mergeCell ref="A7:I7"/>
    <mergeCell ref="A12:G12"/>
    <mergeCell ref="A13:G13"/>
  </mergeCells>
  <conditionalFormatting sqref="G9:G11">
    <cfRule type="containsBlanks" dxfId="7"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7D582-FE2A-4CDD-B1A9-E9FF5FE3FDDE}">
  <sheetPr codeName="Hoja14">
    <tabColor rgb="FFBB9851"/>
    <pageSetUpPr fitToPage="1"/>
  </sheetPr>
  <dimension ref="A1:Q34"/>
  <sheetViews>
    <sheetView showGridLines="0" topLeftCell="A5" zoomScale="70" zoomScaleNormal="70" workbookViewId="0">
      <selection activeCell="A7" sqref="A7:I7"/>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661</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352</v>
      </c>
      <c r="B9" s="10" t="s">
        <v>353</v>
      </c>
      <c r="C9" s="9" t="s">
        <v>361</v>
      </c>
      <c r="D9" s="9" t="s">
        <v>38</v>
      </c>
      <c r="E9" s="11">
        <v>14000</v>
      </c>
      <c r="F9" s="11">
        <v>35000</v>
      </c>
      <c r="G9" s="12"/>
      <c r="H9" s="13">
        <f>G9*E9</f>
        <v>0</v>
      </c>
      <c r="I9" s="13">
        <f>G9*F9</f>
        <v>0</v>
      </c>
    </row>
    <row r="10" spans="1:17" x14ac:dyDescent="0.3">
      <c r="A10" s="9" t="s">
        <v>352</v>
      </c>
      <c r="B10" s="10" t="s">
        <v>353</v>
      </c>
      <c r="C10" s="9" t="s">
        <v>361</v>
      </c>
      <c r="D10" s="9" t="s">
        <v>46</v>
      </c>
      <c r="E10" s="11">
        <v>400</v>
      </c>
      <c r="F10" s="11">
        <v>1000</v>
      </c>
      <c r="G10" s="12"/>
      <c r="H10" s="13">
        <f t="shared" ref="H10:H31" si="0">G10*E10</f>
        <v>0</v>
      </c>
      <c r="I10" s="13">
        <f t="shared" ref="I10:I31" si="1">G10*F10</f>
        <v>0</v>
      </c>
    </row>
    <row r="11" spans="1:17" x14ac:dyDescent="0.3">
      <c r="A11" s="9" t="s">
        <v>352</v>
      </c>
      <c r="B11" s="10" t="s">
        <v>353</v>
      </c>
      <c r="C11" s="9" t="s">
        <v>361</v>
      </c>
      <c r="D11" s="9" t="s">
        <v>47</v>
      </c>
      <c r="E11" s="11">
        <v>1800</v>
      </c>
      <c r="F11" s="11">
        <v>4500</v>
      </c>
      <c r="G11" s="12"/>
      <c r="H11" s="13">
        <f t="shared" si="0"/>
        <v>0</v>
      </c>
      <c r="I11" s="13">
        <f t="shared" si="1"/>
        <v>0</v>
      </c>
    </row>
    <row r="12" spans="1:17" x14ac:dyDescent="0.3">
      <c r="A12" s="9" t="s">
        <v>352</v>
      </c>
      <c r="B12" s="10" t="s">
        <v>353</v>
      </c>
      <c r="C12" s="9" t="s">
        <v>361</v>
      </c>
      <c r="D12" s="9" t="s">
        <v>42</v>
      </c>
      <c r="E12" s="11">
        <v>1680</v>
      </c>
      <c r="F12" s="11">
        <v>4200</v>
      </c>
      <c r="G12" s="12"/>
      <c r="H12" s="13">
        <f t="shared" si="0"/>
        <v>0</v>
      </c>
      <c r="I12" s="13">
        <f t="shared" si="1"/>
        <v>0</v>
      </c>
    </row>
    <row r="13" spans="1:17" ht="26" x14ac:dyDescent="0.3">
      <c r="A13" s="9" t="s">
        <v>352</v>
      </c>
      <c r="B13" s="10" t="s">
        <v>353</v>
      </c>
      <c r="C13" s="9" t="s">
        <v>361</v>
      </c>
      <c r="D13" s="9" t="s">
        <v>48</v>
      </c>
      <c r="E13" s="11">
        <v>80</v>
      </c>
      <c r="F13" s="11">
        <v>200</v>
      </c>
      <c r="G13" s="12"/>
      <c r="H13" s="13">
        <f t="shared" si="0"/>
        <v>0</v>
      </c>
      <c r="I13" s="13">
        <f t="shared" si="1"/>
        <v>0</v>
      </c>
    </row>
    <row r="14" spans="1:17" x14ac:dyDescent="0.3">
      <c r="A14" s="9" t="s">
        <v>354</v>
      </c>
      <c r="B14" s="10" t="s">
        <v>353</v>
      </c>
      <c r="C14" s="9" t="s">
        <v>362</v>
      </c>
      <c r="D14" s="9" t="s">
        <v>38</v>
      </c>
      <c r="E14" s="11">
        <v>1600</v>
      </c>
      <c r="F14" s="11">
        <v>4000</v>
      </c>
      <c r="G14" s="12"/>
      <c r="H14" s="13">
        <f t="shared" si="0"/>
        <v>0</v>
      </c>
      <c r="I14" s="13">
        <f t="shared" si="1"/>
        <v>0</v>
      </c>
    </row>
    <row r="15" spans="1:17" x14ac:dyDescent="0.3">
      <c r="A15" s="9" t="s">
        <v>355</v>
      </c>
      <c r="B15" s="10" t="s">
        <v>353</v>
      </c>
      <c r="C15" s="9" t="s">
        <v>363</v>
      </c>
      <c r="D15" s="9" t="s">
        <v>38</v>
      </c>
      <c r="E15" s="11">
        <v>1138</v>
      </c>
      <c r="F15" s="11">
        <v>2847</v>
      </c>
      <c r="G15" s="12"/>
      <c r="H15" s="13">
        <f t="shared" si="0"/>
        <v>0</v>
      </c>
      <c r="I15" s="13">
        <f t="shared" si="1"/>
        <v>0</v>
      </c>
    </row>
    <row r="16" spans="1:17" x14ac:dyDescent="0.3">
      <c r="A16" s="9" t="s">
        <v>355</v>
      </c>
      <c r="B16" s="10" t="s">
        <v>353</v>
      </c>
      <c r="C16" s="9" t="s">
        <v>363</v>
      </c>
      <c r="D16" s="9" t="s">
        <v>47</v>
      </c>
      <c r="E16" s="11">
        <v>337</v>
      </c>
      <c r="F16" s="11">
        <v>844</v>
      </c>
      <c r="G16" s="12"/>
      <c r="H16" s="13">
        <f t="shared" si="0"/>
        <v>0</v>
      </c>
      <c r="I16" s="13">
        <f t="shared" si="1"/>
        <v>0</v>
      </c>
    </row>
    <row r="17" spans="1:9" x14ac:dyDescent="0.3">
      <c r="A17" s="9" t="s">
        <v>356</v>
      </c>
      <c r="B17" s="10" t="s">
        <v>353</v>
      </c>
      <c r="C17" s="9" t="s">
        <v>364</v>
      </c>
      <c r="D17" s="9" t="s">
        <v>38</v>
      </c>
      <c r="E17" s="11">
        <v>1520</v>
      </c>
      <c r="F17" s="11">
        <v>3800</v>
      </c>
      <c r="G17" s="12"/>
      <c r="H17" s="13">
        <f t="shared" si="0"/>
        <v>0</v>
      </c>
      <c r="I17" s="13">
        <f t="shared" si="1"/>
        <v>0</v>
      </c>
    </row>
    <row r="18" spans="1:9" ht="26" x14ac:dyDescent="0.3">
      <c r="A18" s="9" t="s">
        <v>357</v>
      </c>
      <c r="B18" s="10" t="s">
        <v>353</v>
      </c>
      <c r="C18" s="9" t="s">
        <v>365</v>
      </c>
      <c r="D18" s="9" t="s">
        <v>38</v>
      </c>
      <c r="E18" s="11">
        <v>2800</v>
      </c>
      <c r="F18" s="11">
        <v>7000</v>
      </c>
      <c r="G18" s="12"/>
      <c r="H18" s="13">
        <f t="shared" si="0"/>
        <v>0</v>
      </c>
      <c r="I18" s="13">
        <f t="shared" si="1"/>
        <v>0</v>
      </c>
    </row>
    <row r="19" spans="1:9" ht="26" x14ac:dyDescent="0.3">
      <c r="A19" s="9" t="s">
        <v>357</v>
      </c>
      <c r="B19" s="10" t="s">
        <v>353</v>
      </c>
      <c r="C19" s="9" t="s">
        <v>365</v>
      </c>
      <c r="D19" s="9" t="s">
        <v>47</v>
      </c>
      <c r="E19" s="11">
        <v>480</v>
      </c>
      <c r="F19" s="11">
        <v>1200</v>
      </c>
      <c r="G19" s="12"/>
      <c r="H19" s="13">
        <f t="shared" si="0"/>
        <v>0</v>
      </c>
      <c r="I19" s="13">
        <f t="shared" si="1"/>
        <v>0</v>
      </c>
    </row>
    <row r="20" spans="1:9" x14ac:dyDescent="0.3">
      <c r="A20" s="9" t="s">
        <v>358</v>
      </c>
      <c r="B20" s="10" t="s">
        <v>353</v>
      </c>
      <c r="C20" s="9" t="s">
        <v>366</v>
      </c>
      <c r="D20" s="9" t="s">
        <v>38</v>
      </c>
      <c r="E20" s="11">
        <v>2000</v>
      </c>
      <c r="F20" s="11">
        <v>5000</v>
      </c>
      <c r="G20" s="12"/>
      <c r="H20" s="13">
        <f t="shared" si="0"/>
        <v>0</v>
      </c>
      <c r="I20" s="13">
        <f t="shared" si="1"/>
        <v>0</v>
      </c>
    </row>
    <row r="21" spans="1:9" x14ac:dyDescent="0.3">
      <c r="A21" s="9" t="s">
        <v>358</v>
      </c>
      <c r="B21" s="10" t="s">
        <v>353</v>
      </c>
      <c r="C21" s="9" t="s">
        <v>366</v>
      </c>
      <c r="D21" s="9" t="s">
        <v>47</v>
      </c>
      <c r="E21" s="11">
        <v>300</v>
      </c>
      <c r="F21" s="11">
        <v>750</v>
      </c>
      <c r="G21" s="12"/>
      <c r="H21" s="13">
        <f t="shared" si="0"/>
        <v>0</v>
      </c>
      <c r="I21" s="13">
        <f t="shared" si="1"/>
        <v>0</v>
      </c>
    </row>
    <row r="22" spans="1:9" x14ac:dyDescent="0.3">
      <c r="A22" s="9" t="s">
        <v>359</v>
      </c>
      <c r="B22" s="10" t="s">
        <v>353</v>
      </c>
      <c r="C22" s="9" t="s">
        <v>367</v>
      </c>
      <c r="D22" s="9" t="s">
        <v>38</v>
      </c>
      <c r="E22" s="11">
        <v>10800</v>
      </c>
      <c r="F22" s="11">
        <v>27000</v>
      </c>
      <c r="G22" s="12"/>
      <c r="H22" s="13">
        <f t="shared" si="0"/>
        <v>0</v>
      </c>
      <c r="I22" s="13">
        <f t="shared" si="1"/>
        <v>0</v>
      </c>
    </row>
    <row r="23" spans="1:9" x14ac:dyDescent="0.3">
      <c r="A23" s="9" t="s">
        <v>359</v>
      </c>
      <c r="B23" s="10" t="s">
        <v>353</v>
      </c>
      <c r="C23" s="9" t="s">
        <v>367</v>
      </c>
      <c r="D23" s="9" t="s">
        <v>47</v>
      </c>
      <c r="E23" s="11">
        <v>880</v>
      </c>
      <c r="F23" s="11">
        <v>2200</v>
      </c>
      <c r="G23" s="12"/>
      <c r="H23" s="13">
        <f t="shared" si="0"/>
        <v>0</v>
      </c>
      <c r="I23" s="13">
        <f t="shared" si="1"/>
        <v>0</v>
      </c>
    </row>
    <row r="24" spans="1:9" x14ac:dyDescent="0.3">
      <c r="A24" s="9" t="s">
        <v>359</v>
      </c>
      <c r="B24" s="10" t="s">
        <v>353</v>
      </c>
      <c r="C24" s="9" t="s">
        <v>367</v>
      </c>
      <c r="D24" s="9" t="s">
        <v>41</v>
      </c>
      <c r="E24" s="11">
        <v>20</v>
      </c>
      <c r="F24" s="11">
        <v>50</v>
      </c>
      <c r="G24" s="12"/>
      <c r="H24" s="13">
        <f t="shared" si="0"/>
        <v>0</v>
      </c>
      <c r="I24" s="13">
        <f t="shared" si="1"/>
        <v>0</v>
      </c>
    </row>
    <row r="25" spans="1:9" x14ac:dyDescent="0.3">
      <c r="A25" s="9" t="s">
        <v>359</v>
      </c>
      <c r="B25" s="10" t="s">
        <v>353</v>
      </c>
      <c r="C25" s="9" t="s">
        <v>367</v>
      </c>
      <c r="D25" s="9" t="s">
        <v>42</v>
      </c>
      <c r="E25" s="11">
        <v>720</v>
      </c>
      <c r="F25" s="11">
        <v>1800</v>
      </c>
      <c r="G25" s="12"/>
      <c r="H25" s="13">
        <f t="shared" si="0"/>
        <v>0</v>
      </c>
      <c r="I25" s="13">
        <f t="shared" si="1"/>
        <v>0</v>
      </c>
    </row>
    <row r="26" spans="1:9" x14ac:dyDescent="0.3">
      <c r="A26" s="9" t="s">
        <v>359</v>
      </c>
      <c r="B26" s="10" t="s">
        <v>353</v>
      </c>
      <c r="C26" s="9" t="s">
        <v>367</v>
      </c>
      <c r="D26" s="9" t="s">
        <v>43</v>
      </c>
      <c r="E26" s="11">
        <v>280</v>
      </c>
      <c r="F26" s="11">
        <v>700</v>
      </c>
      <c r="G26" s="12"/>
      <c r="H26" s="13">
        <f t="shared" si="0"/>
        <v>0</v>
      </c>
      <c r="I26" s="13">
        <f t="shared" si="1"/>
        <v>0</v>
      </c>
    </row>
    <row r="27" spans="1:9" x14ac:dyDescent="0.3">
      <c r="A27" s="9" t="s">
        <v>360</v>
      </c>
      <c r="B27" s="10" t="s">
        <v>353</v>
      </c>
      <c r="C27" s="9" t="s">
        <v>368</v>
      </c>
      <c r="D27" s="9" t="s">
        <v>38</v>
      </c>
      <c r="E27" s="11">
        <v>2888</v>
      </c>
      <c r="F27" s="11">
        <v>7220</v>
      </c>
      <c r="G27" s="12"/>
      <c r="H27" s="13">
        <f t="shared" si="0"/>
        <v>0</v>
      </c>
      <c r="I27" s="13">
        <f t="shared" si="1"/>
        <v>0</v>
      </c>
    </row>
    <row r="28" spans="1:9" x14ac:dyDescent="0.3">
      <c r="A28" s="9" t="s">
        <v>360</v>
      </c>
      <c r="B28" s="10" t="s">
        <v>353</v>
      </c>
      <c r="C28" s="9" t="s">
        <v>368</v>
      </c>
      <c r="D28" s="9" t="s">
        <v>46</v>
      </c>
      <c r="E28" s="11">
        <v>358</v>
      </c>
      <c r="F28" s="11">
        <v>895</v>
      </c>
      <c r="G28" s="12"/>
      <c r="H28" s="13">
        <f t="shared" si="0"/>
        <v>0</v>
      </c>
      <c r="I28" s="13">
        <f t="shared" si="1"/>
        <v>0</v>
      </c>
    </row>
    <row r="29" spans="1:9" x14ac:dyDescent="0.3">
      <c r="A29" s="9" t="s">
        <v>360</v>
      </c>
      <c r="B29" s="10" t="s">
        <v>353</v>
      </c>
      <c r="C29" s="9" t="s">
        <v>368</v>
      </c>
      <c r="D29" s="9" t="s">
        <v>47</v>
      </c>
      <c r="E29" s="11">
        <v>739</v>
      </c>
      <c r="F29" s="11">
        <v>1848</v>
      </c>
      <c r="G29" s="12"/>
      <c r="H29" s="13">
        <f t="shared" si="0"/>
        <v>0</v>
      </c>
      <c r="I29" s="13">
        <f t="shared" si="1"/>
        <v>0</v>
      </c>
    </row>
    <row r="30" spans="1:9" x14ac:dyDescent="0.3">
      <c r="A30" s="9" t="s">
        <v>360</v>
      </c>
      <c r="B30" s="10" t="s">
        <v>353</v>
      </c>
      <c r="C30" s="9" t="s">
        <v>368</v>
      </c>
      <c r="D30" s="9" t="s">
        <v>42</v>
      </c>
      <c r="E30" s="11">
        <v>968</v>
      </c>
      <c r="F30" s="11">
        <v>2420</v>
      </c>
      <c r="G30" s="12"/>
      <c r="H30" s="13">
        <f t="shared" si="0"/>
        <v>0</v>
      </c>
      <c r="I30" s="13">
        <f t="shared" si="1"/>
        <v>0</v>
      </c>
    </row>
    <row r="31" spans="1:9" ht="13.5" thickBot="1" x14ac:dyDescent="0.35">
      <c r="A31" s="9" t="s">
        <v>360</v>
      </c>
      <c r="B31" s="10" t="s">
        <v>353</v>
      </c>
      <c r="C31" s="9" t="s">
        <v>368</v>
      </c>
      <c r="D31" s="9" t="s">
        <v>43</v>
      </c>
      <c r="E31" s="11">
        <v>419</v>
      </c>
      <c r="F31" s="11">
        <v>1049</v>
      </c>
      <c r="G31" s="12"/>
      <c r="H31" s="13">
        <f t="shared" si="0"/>
        <v>0</v>
      </c>
      <c r="I31" s="13">
        <f t="shared" si="1"/>
        <v>0</v>
      </c>
    </row>
    <row r="32" spans="1:9" ht="15.75" customHeight="1" thickBot="1" x14ac:dyDescent="0.35">
      <c r="A32" s="32" t="s">
        <v>10</v>
      </c>
      <c r="B32" s="33"/>
      <c r="C32" s="33"/>
      <c r="D32" s="33"/>
      <c r="E32" s="33"/>
      <c r="F32" s="33"/>
      <c r="G32" s="34"/>
      <c r="H32" s="14">
        <f>SUM(H9:H31)</f>
        <v>0</v>
      </c>
      <c r="I32" s="15">
        <f>SUM(I9:I31)</f>
        <v>0</v>
      </c>
    </row>
    <row r="33" spans="1:9" ht="13.5" thickBot="1" x14ac:dyDescent="0.35">
      <c r="A33" s="35" t="s">
        <v>11</v>
      </c>
      <c r="B33" s="36"/>
      <c r="C33" s="36"/>
      <c r="D33" s="36"/>
      <c r="E33" s="36"/>
      <c r="F33" s="36"/>
      <c r="G33" s="37"/>
      <c r="H33" s="16">
        <f>H32*0.16</f>
        <v>0</v>
      </c>
      <c r="I33" s="17">
        <f>I32*0.16</f>
        <v>0</v>
      </c>
    </row>
    <row r="34" spans="1:9" ht="16.5" customHeight="1" thickBot="1" x14ac:dyDescent="0.35">
      <c r="A34" s="35" t="s">
        <v>662</v>
      </c>
      <c r="B34" s="36"/>
      <c r="C34" s="36"/>
      <c r="D34" s="36"/>
      <c r="E34" s="36"/>
      <c r="F34" s="36"/>
      <c r="G34" s="37"/>
      <c r="H34" s="18">
        <f>H32+H33</f>
        <v>0</v>
      </c>
      <c r="I34" s="19">
        <f>I32+I33</f>
        <v>0</v>
      </c>
    </row>
  </sheetData>
  <mergeCells count="6">
    <mergeCell ref="A34:G34"/>
    <mergeCell ref="A5:I5"/>
    <mergeCell ref="B6:I6"/>
    <mergeCell ref="A7:I7"/>
    <mergeCell ref="A32:G32"/>
    <mergeCell ref="A33:G33"/>
  </mergeCells>
  <conditionalFormatting sqref="G9:G31">
    <cfRule type="containsBlanks" dxfId="6"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BF659-A149-47B1-A14D-8B352D423B16}">
  <sheetPr codeName="Hoja15">
    <tabColor rgb="FFBB9851"/>
    <pageSetUpPr fitToPage="1"/>
  </sheetPr>
  <dimension ref="A1:Q12"/>
  <sheetViews>
    <sheetView showGridLines="0" zoomScale="70" zoomScaleNormal="70" workbookViewId="0">
      <selection activeCell="G18" sqref="G18"/>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663</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5" thickBot="1" x14ac:dyDescent="0.35">
      <c r="A9" s="9" t="s">
        <v>369</v>
      </c>
      <c r="B9" s="10" t="s">
        <v>370</v>
      </c>
      <c r="C9" s="9" t="s">
        <v>371</v>
      </c>
      <c r="D9" s="9" t="s">
        <v>38</v>
      </c>
      <c r="E9" s="11"/>
      <c r="F9" s="11"/>
      <c r="G9" s="12"/>
      <c r="H9" s="13">
        <f>G9*E9</f>
        <v>0</v>
      </c>
      <c r="I9" s="13">
        <f>G9*F9</f>
        <v>0</v>
      </c>
    </row>
    <row r="10" spans="1:17" ht="15.75" customHeight="1" thickBot="1" x14ac:dyDescent="0.35">
      <c r="A10" s="32" t="s">
        <v>10</v>
      </c>
      <c r="B10" s="33"/>
      <c r="C10" s="33"/>
      <c r="D10" s="33"/>
      <c r="E10" s="33"/>
      <c r="F10" s="33"/>
      <c r="G10" s="34"/>
      <c r="H10" s="14">
        <f>SUM(H9:H9)</f>
        <v>0</v>
      </c>
      <c r="I10" s="15">
        <f>SUM(I9:I9)</f>
        <v>0</v>
      </c>
    </row>
    <row r="11" spans="1:17" ht="13.5" thickBot="1" x14ac:dyDescent="0.35">
      <c r="A11" s="35" t="s">
        <v>11</v>
      </c>
      <c r="B11" s="36"/>
      <c r="C11" s="36"/>
      <c r="D11" s="36"/>
      <c r="E11" s="36"/>
      <c r="F11" s="36"/>
      <c r="G11" s="37"/>
      <c r="H11" s="16">
        <f>H10*0.16</f>
        <v>0</v>
      </c>
      <c r="I11" s="17">
        <f>I10*0.16</f>
        <v>0</v>
      </c>
    </row>
    <row r="12" spans="1:17" ht="16.5" customHeight="1" thickBot="1" x14ac:dyDescent="0.35">
      <c r="A12" s="35" t="s">
        <v>416</v>
      </c>
      <c r="B12" s="36"/>
      <c r="C12" s="36"/>
      <c r="D12" s="36"/>
      <c r="E12" s="36"/>
      <c r="F12" s="36"/>
      <c r="G12" s="37"/>
      <c r="H12" s="18">
        <f>H10+H11</f>
        <v>0</v>
      </c>
      <c r="I12" s="19">
        <f>I10+I11</f>
        <v>0</v>
      </c>
    </row>
  </sheetData>
  <mergeCells count="6">
    <mergeCell ref="A12:G12"/>
    <mergeCell ref="A5:I5"/>
    <mergeCell ref="B6:I6"/>
    <mergeCell ref="A7:I7"/>
    <mergeCell ref="A10:G10"/>
    <mergeCell ref="A11:G11"/>
  </mergeCells>
  <conditionalFormatting sqref="G9">
    <cfRule type="containsBlanks" dxfId="5"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C71B9-302D-41A8-9E4E-813300D83993}">
  <sheetPr codeName="Hoja16">
    <tabColor rgb="FFBB9851"/>
    <pageSetUpPr fitToPage="1"/>
  </sheetPr>
  <dimension ref="A1:Q40"/>
  <sheetViews>
    <sheetView showGridLines="0" zoomScale="70" zoomScaleNormal="70" workbookViewId="0">
      <selection activeCell="K28" sqref="K28"/>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417</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372</v>
      </c>
      <c r="B9" s="10" t="s">
        <v>373</v>
      </c>
      <c r="C9" s="9" t="s">
        <v>386</v>
      </c>
      <c r="D9" s="9" t="s">
        <v>38</v>
      </c>
      <c r="E9" s="11">
        <v>1606.4</v>
      </c>
      <c r="F9" s="11">
        <v>4016</v>
      </c>
      <c r="G9" s="12"/>
      <c r="H9" s="13">
        <f>G9*E9</f>
        <v>0</v>
      </c>
      <c r="I9" s="13">
        <f>G9*F9</f>
        <v>0</v>
      </c>
    </row>
    <row r="10" spans="1:17" ht="26" x14ac:dyDescent="0.3">
      <c r="A10" s="9" t="s">
        <v>372</v>
      </c>
      <c r="B10" s="10" t="s">
        <v>373</v>
      </c>
      <c r="C10" s="9" t="s">
        <v>386</v>
      </c>
      <c r="D10" s="9" t="s">
        <v>47</v>
      </c>
      <c r="E10" s="11">
        <v>1542</v>
      </c>
      <c r="F10" s="11">
        <v>3855</v>
      </c>
      <c r="G10" s="12"/>
      <c r="H10" s="13">
        <f t="shared" ref="H10:H37" si="0">G10*E10</f>
        <v>0</v>
      </c>
      <c r="I10" s="13">
        <f t="shared" ref="I10:I37" si="1">G10*F10</f>
        <v>0</v>
      </c>
    </row>
    <row r="11" spans="1:17" x14ac:dyDescent="0.3">
      <c r="A11" s="9" t="s">
        <v>374</v>
      </c>
      <c r="B11" s="10" t="s">
        <v>373</v>
      </c>
      <c r="C11" s="9" t="s">
        <v>387</v>
      </c>
      <c r="D11" s="9" t="s">
        <v>47</v>
      </c>
      <c r="E11" s="11">
        <v>1558.4</v>
      </c>
      <c r="F11" s="11">
        <v>3896</v>
      </c>
      <c r="G11" s="12"/>
      <c r="H11" s="13">
        <f t="shared" si="0"/>
        <v>0</v>
      </c>
      <c r="I11" s="13">
        <f t="shared" si="1"/>
        <v>0</v>
      </c>
    </row>
    <row r="12" spans="1:17" x14ac:dyDescent="0.3">
      <c r="A12" s="9" t="s">
        <v>374</v>
      </c>
      <c r="B12" s="10" t="s">
        <v>373</v>
      </c>
      <c r="C12" s="9" t="s">
        <v>387</v>
      </c>
      <c r="D12" s="9" t="s">
        <v>38</v>
      </c>
      <c r="E12" s="11">
        <v>2115.6</v>
      </c>
      <c r="F12" s="11">
        <v>5289</v>
      </c>
      <c r="G12" s="12"/>
      <c r="H12" s="13">
        <f t="shared" si="0"/>
        <v>0</v>
      </c>
      <c r="I12" s="13">
        <f t="shared" si="1"/>
        <v>0</v>
      </c>
    </row>
    <row r="13" spans="1:17" ht="26" x14ac:dyDescent="0.3">
      <c r="A13" s="9" t="s">
        <v>375</v>
      </c>
      <c r="B13" s="10" t="s">
        <v>373</v>
      </c>
      <c r="C13" s="9" t="s">
        <v>388</v>
      </c>
      <c r="D13" s="9" t="s">
        <v>38</v>
      </c>
      <c r="E13" s="11">
        <v>4738.4000000000005</v>
      </c>
      <c r="F13" s="11">
        <v>11846</v>
      </c>
      <c r="G13" s="12"/>
      <c r="H13" s="13">
        <f t="shared" si="0"/>
        <v>0</v>
      </c>
      <c r="I13" s="13">
        <f t="shared" si="1"/>
        <v>0</v>
      </c>
    </row>
    <row r="14" spans="1:17" ht="26" x14ac:dyDescent="0.3">
      <c r="A14" s="9" t="s">
        <v>375</v>
      </c>
      <c r="B14" s="10" t="s">
        <v>373</v>
      </c>
      <c r="C14" s="9" t="s">
        <v>388</v>
      </c>
      <c r="D14" s="9" t="s">
        <v>47</v>
      </c>
      <c r="E14" s="11">
        <v>1298.4000000000001</v>
      </c>
      <c r="F14" s="11">
        <v>3246</v>
      </c>
      <c r="G14" s="12"/>
      <c r="H14" s="13">
        <f t="shared" si="0"/>
        <v>0</v>
      </c>
      <c r="I14" s="13">
        <f t="shared" si="1"/>
        <v>0</v>
      </c>
    </row>
    <row r="15" spans="1:17" x14ac:dyDescent="0.3">
      <c r="A15" s="9" t="s">
        <v>376</v>
      </c>
      <c r="B15" s="10" t="s">
        <v>373</v>
      </c>
      <c r="C15" s="9" t="s">
        <v>389</v>
      </c>
      <c r="D15" s="9" t="s">
        <v>47</v>
      </c>
      <c r="E15" s="11">
        <v>50</v>
      </c>
      <c r="F15" s="11">
        <v>125</v>
      </c>
      <c r="G15" s="12"/>
      <c r="H15" s="13">
        <f t="shared" si="0"/>
        <v>0</v>
      </c>
      <c r="I15" s="13">
        <f t="shared" si="1"/>
        <v>0</v>
      </c>
    </row>
    <row r="16" spans="1:17" x14ac:dyDescent="0.3">
      <c r="A16" s="9" t="s">
        <v>376</v>
      </c>
      <c r="B16" s="10" t="s">
        <v>373</v>
      </c>
      <c r="C16" s="9" t="s">
        <v>389</v>
      </c>
      <c r="D16" s="9" t="s">
        <v>38</v>
      </c>
      <c r="E16" s="11">
        <v>2081.6</v>
      </c>
      <c r="F16" s="11">
        <v>5204</v>
      </c>
      <c r="G16" s="12"/>
      <c r="H16" s="13">
        <f t="shared" si="0"/>
        <v>0</v>
      </c>
      <c r="I16" s="13">
        <f t="shared" si="1"/>
        <v>0</v>
      </c>
    </row>
    <row r="17" spans="1:9" x14ac:dyDescent="0.3">
      <c r="A17" s="9" t="s">
        <v>377</v>
      </c>
      <c r="B17" s="10" t="s">
        <v>373</v>
      </c>
      <c r="C17" s="9" t="s">
        <v>390</v>
      </c>
      <c r="D17" s="9" t="s">
        <v>46</v>
      </c>
      <c r="E17" s="11">
        <v>519.6</v>
      </c>
      <c r="F17" s="11">
        <v>1299</v>
      </c>
      <c r="G17" s="12"/>
      <c r="H17" s="13">
        <f t="shared" si="0"/>
        <v>0</v>
      </c>
      <c r="I17" s="13">
        <f t="shared" si="1"/>
        <v>0</v>
      </c>
    </row>
    <row r="18" spans="1:9" x14ac:dyDescent="0.3">
      <c r="A18" s="9" t="s">
        <v>377</v>
      </c>
      <c r="B18" s="10" t="s">
        <v>373</v>
      </c>
      <c r="C18" s="9" t="s">
        <v>390</v>
      </c>
      <c r="D18" s="9" t="s">
        <v>38</v>
      </c>
      <c r="E18" s="11">
        <v>2095.2000000000003</v>
      </c>
      <c r="F18" s="11">
        <v>5238</v>
      </c>
      <c r="G18" s="12"/>
      <c r="H18" s="13">
        <f t="shared" si="0"/>
        <v>0</v>
      </c>
      <c r="I18" s="13">
        <f t="shared" si="1"/>
        <v>0</v>
      </c>
    </row>
    <row r="19" spans="1:9" x14ac:dyDescent="0.3">
      <c r="A19" s="9" t="s">
        <v>377</v>
      </c>
      <c r="B19" s="10" t="s">
        <v>373</v>
      </c>
      <c r="C19" s="9" t="s">
        <v>390</v>
      </c>
      <c r="D19" s="9" t="s">
        <v>47</v>
      </c>
      <c r="E19" s="11">
        <v>1761.6</v>
      </c>
      <c r="F19" s="11">
        <v>4404</v>
      </c>
      <c r="G19" s="12"/>
      <c r="H19" s="13">
        <f t="shared" si="0"/>
        <v>0</v>
      </c>
      <c r="I19" s="13">
        <f t="shared" si="1"/>
        <v>0</v>
      </c>
    </row>
    <row r="20" spans="1:9" ht="26" x14ac:dyDescent="0.3">
      <c r="A20" s="9" t="s">
        <v>378</v>
      </c>
      <c r="B20" s="10" t="s">
        <v>373</v>
      </c>
      <c r="C20" s="9" t="s">
        <v>391</v>
      </c>
      <c r="D20" s="9" t="s">
        <v>38</v>
      </c>
      <c r="E20" s="11">
        <v>1328</v>
      </c>
      <c r="F20" s="11">
        <v>3320</v>
      </c>
      <c r="G20" s="12"/>
      <c r="H20" s="13">
        <f t="shared" si="0"/>
        <v>0</v>
      </c>
      <c r="I20" s="13">
        <f t="shared" si="1"/>
        <v>0</v>
      </c>
    </row>
    <row r="21" spans="1:9" ht="26" x14ac:dyDescent="0.3">
      <c r="A21" s="9" t="s">
        <v>378</v>
      </c>
      <c r="B21" s="10" t="s">
        <v>373</v>
      </c>
      <c r="C21" s="9" t="s">
        <v>391</v>
      </c>
      <c r="D21" s="9" t="s">
        <v>47</v>
      </c>
      <c r="E21" s="11">
        <v>1742</v>
      </c>
      <c r="F21" s="11">
        <v>4355</v>
      </c>
      <c r="G21" s="12"/>
      <c r="H21" s="13">
        <f t="shared" si="0"/>
        <v>0</v>
      </c>
      <c r="I21" s="13">
        <f t="shared" si="1"/>
        <v>0</v>
      </c>
    </row>
    <row r="22" spans="1:9" ht="26" x14ac:dyDescent="0.3">
      <c r="A22" s="9" t="s">
        <v>379</v>
      </c>
      <c r="B22" s="10" t="s">
        <v>373</v>
      </c>
      <c r="C22" s="9" t="s">
        <v>392</v>
      </c>
      <c r="D22" s="9" t="s">
        <v>38</v>
      </c>
      <c r="E22" s="11">
        <v>1342</v>
      </c>
      <c r="F22" s="11">
        <v>3355</v>
      </c>
      <c r="G22" s="12"/>
      <c r="H22" s="13">
        <f t="shared" si="0"/>
        <v>0</v>
      </c>
      <c r="I22" s="13">
        <f t="shared" si="1"/>
        <v>0</v>
      </c>
    </row>
    <row r="23" spans="1:9" ht="26" x14ac:dyDescent="0.3">
      <c r="A23" s="9" t="s">
        <v>379</v>
      </c>
      <c r="B23" s="10" t="s">
        <v>373</v>
      </c>
      <c r="C23" s="9" t="s">
        <v>392</v>
      </c>
      <c r="D23" s="9" t="s">
        <v>47</v>
      </c>
      <c r="E23" s="11">
        <v>1148.8</v>
      </c>
      <c r="F23" s="11">
        <v>2872</v>
      </c>
      <c r="G23" s="12"/>
      <c r="H23" s="13">
        <f t="shared" si="0"/>
        <v>0</v>
      </c>
      <c r="I23" s="13">
        <f t="shared" si="1"/>
        <v>0</v>
      </c>
    </row>
    <row r="24" spans="1:9" ht="26" x14ac:dyDescent="0.3">
      <c r="A24" s="9" t="s">
        <v>380</v>
      </c>
      <c r="B24" s="10" t="s">
        <v>373</v>
      </c>
      <c r="C24" s="9" t="s">
        <v>393</v>
      </c>
      <c r="D24" s="9" t="s">
        <v>38</v>
      </c>
      <c r="E24" s="11">
        <v>9960</v>
      </c>
      <c r="F24" s="11">
        <v>24900</v>
      </c>
      <c r="G24" s="12"/>
      <c r="H24" s="13">
        <f t="shared" si="0"/>
        <v>0</v>
      </c>
      <c r="I24" s="13">
        <f t="shared" si="1"/>
        <v>0</v>
      </c>
    </row>
    <row r="25" spans="1:9" ht="26" x14ac:dyDescent="0.3">
      <c r="A25" s="9" t="s">
        <v>380</v>
      </c>
      <c r="B25" s="10" t="s">
        <v>373</v>
      </c>
      <c r="C25" s="9" t="s">
        <v>393</v>
      </c>
      <c r="D25" s="9" t="s">
        <v>39</v>
      </c>
      <c r="E25" s="11">
        <v>193.6</v>
      </c>
      <c r="F25" s="11">
        <v>484</v>
      </c>
      <c r="G25" s="12"/>
      <c r="H25" s="13">
        <f t="shared" si="0"/>
        <v>0</v>
      </c>
      <c r="I25" s="13">
        <f t="shared" si="1"/>
        <v>0</v>
      </c>
    </row>
    <row r="26" spans="1:9" ht="26" x14ac:dyDescent="0.3">
      <c r="A26" s="9" t="s">
        <v>380</v>
      </c>
      <c r="B26" s="10" t="s">
        <v>373</v>
      </c>
      <c r="C26" s="9" t="s">
        <v>393</v>
      </c>
      <c r="D26" s="9" t="s">
        <v>47</v>
      </c>
      <c r="E26" s="11">
        <v>3970.4</v>
      </c>
      <c r="F26" s="11">
        <v>9926</v>
      </c>
      <c r="G26" s="12"/>
      <c r="H26" s="13">
        <f t="shared" si="0"/>
        <v>0</v>
      </c>
      <c r="I26" s="13">
        <f t="shared" si="1"/>
        <v>0</v>
      </c>
    </row>
    <row r="27" spans="1:9" ht="26" x14ac:dyDescent="0.3">
      <c r="A27" s="9" t="s">
        <v>380</v>
      </c>
      <c r="B27" s="10" t="s">
        <v>373</v>
      </c>
      <c r="C27" s="9" t="s">
        <v>393</v>
      </c>
      <c r="D27" s="9" t="s">
        <v>46</v>
      </c>
      <c r="E27" s="11">
        <v>1874.4</v>
      </c>
      <c r="F27" s="11">
        <v>4686</v>
      </c>
      <c r="G27" s="12"/>
      <c r="H27" s="13">
        <f t="shared" si="0"/>
        <v>0</v>
      </c>
      <c r="I27" s="13">
        <f t="shared" si="1"/>
        <v>0</v>
      </c>
    </row>
    <row r="28" spans="1:9" ht="26" x14ac:dyDescent="0.3">
      <c r="A28" s="9" t="s">
        <v>380</v>
      </c>
      <c r="B28" s="10" t="s">
        <v>373</v>
      </c>
      <c r="C28" s="9" t="s">
        <v>393</v>
      </c>
      <c r="D28" s="9" t="s">
        <v>42</v>
      </c>
      <c r="E28" s="11">
        <v>2302</v>
      </c>
      <c r="F28" s="11">
        <v>5755</v>
      </c>
      <c r="G28" s="12"/>
      <c r="H28" s="13">
        <f t="shared" si="0"/>
        <v>0</v>
      </c>
      <c r="I28" s="13">
        <f t="shared" si="1"/>
        <v>0</v>
      </c>
    </row>
    <row r="29" spans="1:9" ht="26" x14ac:dyDescent="0.3">
      <c r="A29" s="9" t="s">
        <v>380</v>
      </c>
      <c r="B29" s="10" t="s">
        <v>373</v>
      </c>
      <c r="C29" s="9" t="s">
        <v>393</v>
      </c>
      <c r="D29" s="9" t="s">
        <v>43</v>
      </c>
      <c r="E29" s="11">
        <v>1024</v>
      </c>
      <c r="F29" s="11">
        <v>2560</v>
      </c>
      <c r="G29" s="12"/>
      <c r="H29" s="13">
        <f t="shared" si="0"/>
        <v>0</v>
      </c>
      <c r="I29" s="13">
        <f t="shared" si="1"/>
        <v>0</v>
      </c>
    </row>
    <row r="30" spans="1:9" x14ac:dyDescent="0.3">
      <c r="A30" s="9" t="s">
        <v>381</v>
      </c>
      <c r="B30" s="10" t="s">
        <v>373</v>
      </c>
      <c r="C30" s="9" t="s">
        <v>394</v>
      </c>
      <c r="D30" s="9" t="s">
        <v>38</v>
      </c>
      <c r="E30" s="11">
        <v>2200</v>
      </c>
      <c r="F30" s="11">
        <v>5500</v>
      </c>
      <c r="G30" s="12"/>
      <c r="H30" s="13">
        <f t="shared" si="0"/>
        <v>0</v>
      </c>
      <c r="I30" s="13">
        <f t="shared" si="1"/>
        <v>0</v>
      </c>
    </row>
    <row r="31" spans="1:9" ht="26" x14ac:dyDescent="0.3">
      <c r="A31" s="9" t="s">
        <v>382</v>
      </c>
      <c r="B31" s="10" t="s">
        <v>373</v>
      </c>
      <c r="C31" s="9" t="s">
        <v>395</v>
      </c>
      <c r="D31" s="9" t="s">
        <v>38</v>
      </c>
      <c r="E31" s="11">
        <v>5636.8</v>
      </c>
      <c r="F31" s="11">
        <v>14092</v>
      </c>
      <c r="G31" s="12"/>
      <c r="H31" s="13">
        <f t="shared" si="0"/>
        <v>0</v>
      </c>
      <c r="I31" s="13">
        <f t="shared" si="1"/>
        <v>0</v>
      </c>
    </row>
    <row r="32" spans="1:9" ht="26" x14ac:dyDescent="0.3">
      <c r="A32" s="9" t="s">
        <v>382</v>
      </c>
      <c r="B32" s="10" t="s">
        <v>373</v>
      </c>
      <c r="C32" s="9" t="s">
        <v>395</v>
      </c>
      <c r="D32" s="9" t="s">
        <v>47</v>
      </c>
      <c r="E32" s="11">
        <v>3723.2</v>
      </c>
      <c r="F32" s="11">
        <v>9308</v>
      </c>
      <c r="G32" s="12"/>
      <c r="H32" s="13">
        <f t="shared" si="0"/>
        <v>0</v>
      </c>
      <c r="I32" s="13">
        <f t="shared" si="1"/>
        <v>0</v>
      </c>
    </row>
    <row r="33" spans="1:9" ht="26" x14ac:dyDescent="0.3">
      <c r="A33" s="9" t="s">
        <v>382</v>
      </c>
      <c r="B33" s="10" t="s">
        <v>373</v>
      </c>
      <c r="C33" s="9" t="s">
        <v>395</v>
      </c>
      <c r="D33" s="9" t="s">
        <v>46</v>
      </c>
      <c r="E33" s="11">
        <v>1148</v>
      </c>
      <c r="F33" s="11">
        <v>2870</v>
      </c>
      <c r="G33" s="12"/>
      <c r="H33" s="13">
        <f t="shared" si="0"/>
        <v>0</v>
      </c>
      <c r="I33" s="13">
        <f t="shared" si="1"/>
        <v>0</v>
      </c>
    </row>
    <row r="34" spans="1:9" ht="26" x14ac:dyDescent="0.3">
      <c r="A34" s="9" t="s">
        <v>383</v>
      </c>
      <c r="B34" s="10" t="s">
        <v>373</v>
      </c>
      <c r="C34" s="9" t="s">
        <v>396</v>
      </c>
      <c r="D34" s="9" t="s">
        <v>47</v>
      </c>
      <c r="E34" s="11">
        <v>1252</v>
      </c>
      <c r="F34" s="11">
        <v>3130</v>
      </c>
      <c r="G34" s="12"/>
      <c r="H34" s="13">
        <f t="shared" si="0"/>
        <v>0</v>
      </c>
      <c r="I34" s="13">
        <f t="shared" si="1"/>
        <v>0</v>
      </c>
    </row>
    <row r="35" spans="1:9" x14ac:dyDescent="0.3">
      <c r="A35" s="9" t="s">
        <v>384</v>
      </c>
      <c r="B35" s="10" t="s">
        <v>373</v>
      </c>
      <c r="C35" s="9" t="s">
        <v>397</v>
      </c>
      <c r="D35" s="9" t="s">
        <v>38</v>
      </c>
      <c r="E35" s="11">
        <v>318</v>
      </c>
      <c r="F35" s="11">
        <v>795</v>
      </c>
      <c r="G35" s="12"/>
      <c r="H35" s="13">
        <f t="shared" si="0"/>
        <v>0</v>
      </c>
      <c r="I35" s="13">
        <f t="shared" si="1"/>
        <v>0</v>
      </c>
    </row>
    <row r="36" spans="1:9" x14ac:dyDescent="0.3">
      <c r="A36" s="9" t="s">
        <v>384</v>
      </c>
      <c r="B36" s="10" t="s">
        <v>373</v>
      </c>
      <c r="C36" s="9" t="s">
        <v>397</v>
      </c>
      <c r="D36" s="9" t="s">
        <v>47</v>
      </c>
      <c r="E36" s="11">
        <v>900</v>
      </c>
      <c r="F36" s="11">
        <v>2252</v>
      </c>
      <c r="G36" s="12"/>
      <c r="H36" s="13">
        <f t="shared" si="0"/>
        <v>0</v>
      </c>
      <c r="I36" s="13">
        <f t="shared" si="1"/>
        <v>0</v>
      </c>
    </row>
    <row r="37" spans="1:9" ht="13.5" thickBot="1" x14ac:dyDescent="0.35">
      <c r="A37" s="9" t="s">
        <v>385</v>
      </c>
      <c r="B37" s="10" t="s">
        <v>373</v>
      </c>
      <c r="C37" s="9" t="s">
        <v>398</v>
      </c>
      <c r="D37" s="9" t="s">
        <v>47</v>
      </c>
      <c r="E37" s="11">
        <v>1632</v>
      </c>
      <c r="F37" s="11">
        <v>4080</v>
      </c>
      <c r="G37" s="12"/>
      <c r="H37" s="13">
        <f t="shared" si="0"/>
        <v>0</v>
      </c>
      <c r="I37" s="13">
        <f t="shared" si="1"/>
        <v>0</v>
      </c>
    </row>
    <row r="38" spans="1:9" ht="15.75" customHeight="1" thickBot="1" x14ac:dyDescent="0.35">
      <c r="A38" s="32" t="s">
        <v>10</v>
      </c>
      <c r="B38" s="33"/>
      <c r="C38" s="33"/>
      <c r="D38" s="33"/>
      <c r="E38" s="33"/>
      <c r="F38" s="33"/>
      <c r="G38" s="34"/>
      <c r="H38" s="14">
        <f>SUM(H9:H37)</f>
        <v>0</v>
      </c>
      <c r="I38" s="15">
        <f>SUM(I9:I37)</f>
        <v>0</v>
      </c>
    </row>
    <row r="39" spans="1:9" ht="13.5" thickBot="1" x14ac:dyDescent="0.35">
      <c r="A39" s="35" t="s">
        <v>11</v>
      </c>
      <c r="B39" s="36"/>
      <c r="C39" s="36"/>
      <c r="D39" s="36"/>
      <c r="E39" s="36"/>
      <c r="F39" s="36"/>
      <c r="G39" s="37"/>
      <c r="H39" s="16">
        <f>H38*0.16</f>
        <v>0</v>
      </c>
      <c r="I39" s="17">
        <f>I38*0.16</f>
        <v>0</v>
      </c>
    </row>
    <row r="40" spans="1:9" ht="16.5" customHeight="1" thickBot="1" x14ac:dyDescent="0.35">
      <c r="A40" s="35" t="s">
        <v>12</v>
      </c>
      <c r="B40" s="36"/>
      <c r="C40" s="36"/>
      <c r="D40" s="36"/>
      <c r="E40" s="36"/>
      <c r="F40" s="36"/>
      <c r="G40" s="37"/>
      <c r="H40" s="18">
        <f>H38+H39</f>
        <v>0</v>
      </c>
      <c r="I40" s="19">
        <f>I38+I39</f>
        <v>0</v>
      </c>
    </row>
  </sheetData>
  <mergeCells count="6">
    <mergeCell ref="A40:G40"/>
    <mergeCell ref="A5:I5"/>
    <mergeCell ref="B6:I6"/>
    <mergeCell ref="A7:I7"/>
    <mergeCell ref="A38:G38"/>
    <mergeCell ref="A39:G39"/>
  </mergeCells>
  <conditionalFormatting sqref="G9:G37">
    <cfRule type="containsBlanks" dxfId="4"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E9562-BF93-4914-8C70-1CEF8D15AF12}">
  <sheetPr>
    <tabColor rgb="FF006600"/>
    <pageSetUpPr fitToPage="1"/>
  </sheetPr>
  <dimension ref="A1:AJ351"/>
  <sheetViews>
    <sheetView showGridLines="0" topLeftCell="A69" zoomScaleNormal="100" zoomScaleSheetLayoutView="170" workbookViewId="0">
      <selection activeCell="A51" sqref="A51:Q51"/>
    </sheetView>
  </sheetViews>
  <sheetFormatPr baseColWidth="10" defaultColWidth="11.453125" defaultRowHeight="16.5" x14ac:dyDescent="0.45"/>
  <cols>
    <col min="1" max="3" width="6.7265625" style="59" customWidth="1"/>
    <col min="4" max="17" width="7.1796875" style="59" customWidth="1"/>
    <col min="18" max="18" width="6.7265625" style="58" customWidth="1"/>
    <col min="19" max="36" width="11.453125" style="58"/>
    <col min="37" max="16384" width="11.453125" style="59"/>
  </cols>
  <sheetData>
    <row r="1" spans="1:36" x14ac:dyDescent="0.45">
      <c r="A1" s="58"/>
      <c r="B1" s="58"/>
      <c r="C1" s="58"/>
      <c r="D1" s="58"/>
      <c r="E1" s="58"/>
      <c r="F1" s="58"/>
      <c r="G1" s="58"/>
      <c r="H1" s="58"/>
      <c r="I1" s="58"/>
      <c r="J1" s="58"/>
      <c r="K1" s="58"/>
      <c r="L1" s="58"/>
      <c r="M1" s="58"/>
      <c r="N1" s="58"/>
      <c r="O1" s="58"/>
      <c r="P1" s="58"/>
      <c r="Q1" s="58"/>
    </row>
    <row r="2" spans="1:36" x14ac:dyDescent="0.45">
      <c r="A2" s="58"/>
      <c r="B2" s="58"/>
      <c r="C2" s="58"/>
      <c r="D2" s="58"/>
      <c r="E2" s="58"/>
      <c r="F2" s="58"/>
      <c r="G2" s="58"/>
      <c r="H2" s="58"/>
      <c r="I2" s="58"/>
      <c r="J2" s="58"/>
      <c r="K2" s="58"/>
      <c r="L2" s="58"/>
      <c r="M2" s="58"/>
      <c r="N2" s="58"/>
      <c r="O2" s="58"/>
      <c r="P2" s="58"/>
      <c r="Q2" s="58"/>
    </row>
    <row r="3" spans="1:36" x14ac:dyDescent="0.45">
      <c r="A3" s="58"/>
      <c r="B3" s="58"/>
      <c r="C3" s="58"/>
      <c r="D3" s="58"/>
      <c r="E3" s="58"/>
      <c r="F3" s="58"/>
      <c r="G3" s="58"/>
      <c r="H3" s="58"/>
      <c r="I3" s="58"/>
      <c r="J3" s="58"/>
      <c r="K3" s="58"/>
      <c r="L3" s="58"/>
      <c r="M3" s="58"/>
      <c r="N3" s="58"/>
      <c r="O3" s="58"/>
      <c r="P3" s="58"/>
      <c r="Q3" s="58"/>
    </row>
    <row r="4" spans="1:36" ht="78.75" customHeight="1" x14ac:dyDescent="0.45">
      <c r="A4" s="60" t="s">
        <v>483</v>
      </c>
      <c r="B4" s="60"/>
      <c r="C4" s="60"/>
      <c r="D4" s="60"/>
      <c r="E4" s="60"/>
      <c r="F4" s="60"/>
      <c r="G4" s="60"/>
      <c r="H4" s="60"/>
      <c r="I4" s="60"/>
      <c r="J4" s="60"/>
      <c r="K4" s="60"/>
      <c r="L4" s="60"/>
      <c r="M4" s="60"/>
      <c r="N4" s="60"/>
      <c r="O4" s="60"/>
      <c r="P4" s="60"/>
      <c r="Q4" s="60"/>
      <c r="R4" s="61"/>
    </row>
    <row r="5" spans="1:36" ht="6" customHeight="1" x14ac:dyDescent="0.45">
      <c r="A5" s="58"/>
      <c r="B5" s="58"/>
      <c r="C5" s="58"/>
      <c r="D5" s="58"/>
      <c r="E5" s="58"/>
      <c r="F5" s="58"/>
      <c r="G5" s="58"/>
      <c r="H5" s="58"/>
      <c r="I5" s="58"/>
      <c r="J5" s="58"/>
      <c r="K5" s="58"/>
      <c r="L5" s="58"/>
      <c r="M5" s="58"/>
      <c r="N5" s="58"/>
      <c r="O5" s="58"/>
      <c r="P5" s="58"/>
      <c r="Q5" s="58"/>
    </row>
    <row r="6" spans="1:36" x14ac:dyDescent="0.45">
      <c r="A6" s="1"/>
      <c r="B6" s="1"/>
      <c r="C6" s="1"/>
      <c r="D6" s="1"/>
      <c r="E6" s="1"/>
      <c r="F6" s="1"/>
      <c r="G6" s="1"/>
      <c r="H6" s="1"/>
      <c r="I6" s="1"/>
      <c r="J6" s="1"/>
      <c r="K6" s="1"/>
      <c r="L6" s="1"/>
      <c r="M6" s="62" t="s">
        <v>484</v>
      </c>
      <c r="N6" s="62"/>
      <c r="O6" s="63"/>
      <c r="P6" s="64"/>
      <c r="Q6" s="65"/>
    </row>
    <row r="7" spans="1:36" ht="10.5" customHeight="1" x14ac:dyDescent="0.45">
      <c r="A7" s="1"/>
      <c r="B7" s="1"/>
      <c r="C7" s="1"/>
      <c r="D7" s="1"/>
      <c r="E7" s="1"/>
      <c r="F7" s="1"/>
      <c r="G7" s="1"/>
      <c r="H7" s="1"/>
      <c r="I7" s="1"/>
      <c r="J7" s="1"/>
      <c r="K7" s="1"/>
      <c r="L7" s="1"/>
      <c r="M7" s="1"/>
      <c r="N7" s="1"/>
      <c r="O7" s="66" t="s">
        <v>485</v>
      </c>
      <c r="P7" s="66"/>
      <c r="Q7" s="66"/>
    </row>
    <row r="8" spans="1:36" ht="6" customHeight="1" x14ac:dyDescent="0.45">
      <c r="A8" s="1"/>
      <c r="B8" s="1"/>
      <c r="C8" s="1"/>
      <c r="D8" s="1"/>
      <c r="E8" s="1"/>
      <c r="F8" s="1"/>
      <c r="G8" s="1"/>
      <c r="H8" s="1"/>
      <c r="I8" s="1"/>
      <c r="J8" s="1"/>
      <c r="K8" s="1"/>
      <c r="L8" s="1"/>
      <c r="M8" s="1"/>
      <c r="N8" s="1"/>
      <c r="O8" s="1"/>
      <c r="P8" s="1"/>
      <c r="Q8" s="1"/>
    </row>
    <row r="9" spans="1:36" s="69" customFormat="1" ht="15" x14ac:dyDescent="0.4">
      <c r="A9" s="67" t="s">
        <v>486</v>
      </c>
      <c r="B9" s="67"/>
      <c r="C9" s="67"/>
      <c r="D9" s="67"/>
      <c r="E9" s="67"/>
      <c r="F9" s="67"/>
      <c r="G9" s="67"/>
      <c r="H9" s="67"/>
      <c r="I9" s="67"/>
      <c r="J9" s="67"/>
      <c r="K9" s="67"/>
      <c r="L9" s="67"/>
      <c r="M9" s="67"/>
      <c r="N9" s="67"/>
      <c r="O9" s="67"/>
      <c r="P9" s="67"/>
      <c r="Q9" s="67"/>
      <c r="R9" s="68"/>
      <c r="S9" s="68"/>
      <c r="T9" s="68"/>
      <c r="U9" s="68"/>
      <c r="V9" s="68"/>
      <c r="W9" s="68"/>
      <c r="X9" s="68"/>
      <c r="Y9" s="68"/>
      <c r="Z9" s="68"/>
      <c r="AA9" s="68"/>
      <c r="AB9" s="68"/>
      <c r="AC9" s="68"/>
      <c r="AD9" s="68"/>
      <c r="AE9" s="68"/>
      <c r="AF9" s="68"/>
      <c r="AG9" s="68"/>
      <c r="AH9" s="68"/>
      <c r="AI9" s="68"/>
      <c r="AJ9" s="68"/>
    </row>
    <row r="10" spans="1:36" s="69" customFormat="1" ht="6" customHeight="1" x14ac:dyDescent="0.4">
      <c r="A10" s="68"/>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row>
    <row r="11" spans="1:36" s="69" customFormat="1" ht="18" customHeight="1" x14ac:dyDescent="0.4">
      <c r="A11" s="70" t="s">
        <v>487</v>
      </c>
      <c r="B11" s="70"/>
      <c r="C11" s="70"/>
      <c r="D11" s="71"/>
      <c r="E11" s="71"/>
      <c r="F11" s="71"/>
      <c r="G11" s="71"/>
      <c r="H11" s="71"/>
      <c r="I11" s="71"/>
      <c r="J11" s="71"/>
      <c r="K11" s="71"/>
      <c r="L11" s="71"/>
      <c r="M11" s="71"/>
      <c r="N11" s="71"/>
      <c r="O11" s="71"/>
      <c r="P11" s="71"/>
      <c r="Q11" s="71"/>
      <c r="R11" s="68"/>
      <c r="S11" s="68"/>
      <c r="T11" s="68"/>
      <c r="U11" s="68"/>
      <c r="V11" s="68"/>
      <c r="W11" s="68"/>
      <c r="X11" s="68"/>
      <c r="Y11" s="68"/>
      <c r="Z11" s="68"/>
      <c r="AA11" s="68"/>
      <c r="AB11" s="68"/>
      <c r="AC11" s="68"/>
      <c r="AD11" s="68"/>
      <c r="AE11" s="68"/>
      <c r="AF11" s="68"/>
      <c r="AG11" s="68"/>
      <c r="AH11" s="68"/>
      <c r="AI11" s="68"/>
      <c r="AJ11" s="68"/>
    </row>
    <row r="12" spans="1:36" s="69" customFormat="1" ht="18" customHeight="1" x14ac:dyDescent="0.4">
      <c r="A12" s="70" t="s">
        <v>488</v>
      </c>
      <c r="B12" s="70"/>
      <c r="C12" s="70"/>
      <c r="D12" s="72"/>
      <c r="E12" s="72"/>
      <c r="F12" s="72"/>
      <c r="G12" s="72"/>
      <c r="H12" s="72"/>
      <c r="I12" s="72"/>
      <c r="J12" s="72"/>
      <c r="K12" s="72"/>
      <c r="L12" s="72"/>
      <c r="M12" s="72"/>
      <c r="N12" s="72"/>
      <c r="O12" s="72"/>
      <c r="P12" s="72"/>
      <c r="Q12" s="72"/>
      <c r="R12" s="68"/>
      <c r="S12" s="68"/>
      <c r="T12" s="68"/>
      <c r="U12" s="68"/>
      <c r="V12" s="68"/>
      <c r="W12" s="68"/>
      <c r="X12" s="68"/>
      <c r="Y12" s="68"/>
      <c r="Z12" s="68"/>
      <c r="AA12" s="68"/>
      <c r="AB12" s="68"/>
      <c r="AC12" s="68"/>
      <c r="AD12" s="68"/>
      <c r="AE12" s="68"/>
      <c r="AF12" s="68"/>
      <c r="AG12" s="68"/>
      <c r="AH12" s="68"/>
      <c r="AI12" s="68"/>
      <c r="AJ12" s="68"/>
    </row>
    <row r="13" spans="1:36" s="69" customFormat="1" ht="18" customHeight="1" x14ac:dyDescent="0.4">
      <c r="A13" s="70" t="s">
        <v>489</v>
      </c>
      <c r="B13" s="70"/>
      <c r="C13" s="70"/>
      <c r="D13" s="72"/>
      <c r="E13" s="72"/>
      <c r="F13" s="72"/>
      <c r="G13" s="72"/>
      <c r="H13" s="72"/>
      <c r="I13" s="72"/>
      <c r="J13" s="72"/>
      <c r="K13" s="72"/>
      <c r="L13" s="72"/>
      <c r="M13" s="72"/>
      <c r="N13" s="72"/>
      <c r="O13" s="72"/>
      <c r="P13" s="72"/>
      <c r="Q13" s="72"/>
      <c r="R13" s="68"/>
      <c r="S13" s="68"/>
      <c r="T13" s="68"/>
      <c r="U13" s="68"/>
      <c r="V13" s="68"/>
      <c r="W13" s="68"/>
      <c r="X13" s="68"/>
      <c r="Y13" s="68"/>
      <c r="Z13" s="68"/>
      <c r="AA13" s="68"/>
      <c r="AB13" s="68"/>
      <c r="AC13" s="68"/>
      <c r="AD13" s="68"/>
      <c r="AE13" s="68"/>
      <c r="AF13" s="68"/>
      <c r="AG13" s="68"/>
      <c r="AH13" s="68"/>
      <c r="AI13" s="68"/>
      <c r="AJ13" s="68"/>
    </row>
    <row r="14" spans="1:36" s="69" customFormat="1" ht="18" customHeight="1" x14ac:dyDescent="0.4">
      <c r="A14" s="70" t="s">
        <v>490</v>
      </c>
      <c r="B14" s="70"/>
      <c r="C14" s="70"/>
      <c r="D14" s="73"/>
      <c r="E14" s="72"/>
      <c r="F14" s="72"/>
      <c r="G14" s="72"/>
      <c r="H14" s="72"/>
      <c r="I14" s="72"/>
      <c r="J14" s="72"/>
      <c r="K14" s="72"/>
      <c r="L14" s="72"/>
      <c r="M14" s="72"/>
      <c r="N14" s="72"/>
      <c r="O14" s="72"/>
      <c r="P14" s="72"/>
      <c r="Q14" s="72"/>
      <c r="R14" s="68"/>
      <c r="S14" s="68"/>
      <c r="T14" s="68"/>
      <c r="U14" s="68"/>
      <c r="V14" s="68"/>
      <c r="W14" s="68"/>
      <c r="X14" s="68"/>
      <c r="Y14" s="68"/>
      <c r="Z14" s="68"/>
      <c r="AA14" s="68"/>
      <c r="AB14" s="68"/>
      <c r="AC14" s="68"/>
      <c r="AD14" s="68"/>
      <c r="AE14" s="68"/>
      <c r="AF14" s="68"/>
      <c r="AG14" s="68"/>
      <c r="AH14" s="68"/>
      <c r="AI14" s="68"/>
      <c r="AJ14" s="68"/>
    </row>
    <row r="15" spans="1:36" s="69" customFormat="1" ht="18" customHeight="1" x14ac:dyDescent="0.4">
      <c r="A15" s="70" t="s">
        <v>491</v>
      </c>
      <c r="B15" s="70"/>
      <c r="C15" s="70"/>
      <c r="D15" s="70"/>
      <c r="E15" s="74"/>
      <c r="F15" s="74"/>
      <c r="G15" s="74"/>
      <c r="H15" s="74"/>
      <c r="I15" s="74"/>
      <c r="J15" s="4" t="s">
        <v>492</v>
      </c>
      <c r="K15" s="4"/>
      <c r="L15" s="4"/>
      <c r="M15" s="4"/>
      <c r="N15" s="75"/>
      <c r="O15" s="75"/>
      <c r="P15" s="75"/>
      <c r="Q15" s="75"/>
      <c r="R15" s="68"/>
      <c r="S15" s="68"/>
      <c r="T15" s="68"/>
      <c r="U15" s="68"/>
      <c r="V15" s="68"/>
      <c r="W15" s="68"/>
      <c r="X15" s="68"/>
      <c r="Y15" s="68"/>
      <c r="Z15" s="68"/>
      <c r="AA15" s="68"/>
      <c r="AB15" s="68"/>
      <c r="AC15" s="68"/>
      <c r="AD15" s="68"/>
      <c r="AE15" s="68"/>
      <c r="AF15" s="68"/>
      <c r="AG15" s="68"/>
      <c r="AH15" s="68"/>
      <c r="AI15" s="68"/>
      <c r="AJ15" s="68"/>
    </row>
    <row r="16" spans="1:36" s="69" customFormat="1" ht="14.25" customHeight="1" x14ac:dyDescent="0.4">
      <c r="A16" s="70" t="s">
        <v>493</v>
      </c>
      <c r="B16" s="70"/>
      <c r="C16" s="70"/>
      <c r="D16" s="72"/>
      <c r="E16" s="72"/>
      <c r="F16" s="72"/>
      <c r="G16" s="72"/>
      <c r="H16" s="72"/>
      <c r="I16" s="72"/>
      <c r="J16" s="72"/>
      <c r="K16" s="72"/>
      <c r="L16" s="72"/>
      <c r="M16" s="72"/>
      <c r="N16" s="72"/>
      <c r="O16" s="72"/>
      <c r="P16" s="72"/>
      <c r="Q16" s="72"/>
      <c r="R16" s="68"/>
      <c r="S16" s="68"/>
      <c r="T16" s="68"/>
      <c r="U16" s="68"/>
      <c r="V16" s="68"/>
      <c r="W16" s="68"/>
      <c r="X16" s="68"/>
      <c r="Y16" s="68"/>
      <c r="Z16" s="68"/>
      <c r="AA16" s="68"/>
      <c r="AB16" s="68"/>
      <c r="AC16" s="68"/>
      <c r="AD16" s="68"/>
      <c r="AE16" s="68"/>
      <c r="AF16" s="68"/>
      <c r="AG16" s="68"/>
      <c r="AH16" s="68"/>
      <c r="AI16" s="68"/>
      <c r="AJ16" s="68"/>
    </row>
    <row r="17" spans="1:36" s="69" customFormat="1" ht="6" customHeight="1" x14ac:dyDescent="0.4">
      <c r="A17" s="68"/>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row>
    <row r="18" spans="1:36" s="69" customFormat="1" ht="15" x14ac:dyDescent="0.4">
      <c r="A18" s="76" t="s">
        <v>494</v>
      </c>
      <c r="B18" s="76"/>
      <c r="C18" s="76"/>
      <c r="D18" s="76"/>
      <c r="E18" s="76"/>
      <c r="F18" s="76"/>
      <c r="G18" s="76"/>
      <c r="H18" s="76"/>
      <c r="I18" s="76"/>
      <c r="J18" s="76"/>
      <c r="K18" s="76"/>
      <c r="L18" s="76"/>
      <c r="M18" s="76"/>
      <c r="N18" s="76"/>
      <c r="O18" s="76"/>
      <c r="P18" s="76"/>
      <c r="Q18" s="76"/>
      <c r="R18" s="68"/>
      <c r="S18" s="68"/>
      <c r="T18" s="68"/>
      <c r="U18" s="68"/>
      <c r="V18" s="68"/>
      <c r="W18" s="68"/>
      <c r="X18" s="68"/>
      <c r="Y18" s="68"/>
      <c r="Z18" s="68"/>
      <c r="AA18" s="68"/>
      <c r="AB18" s="68"/>
      <c r="AC18" s="68"/>
      <c r="AD18" s="68"/>
      <c r="AE18" s="68"/>
      <c r="AF18" s="68"/>
      <c r="AG18" s="68"/>
      <c r="AH18" s="68"/>
      <c r="AI18" s="68"/>
      <c r="AJ18" s="68"/>
    </row>
    <row r="19" spans="1:36" s="69" customFormat="1" ht="6" customHeight="1" x14ac:dyDescent="0.4">
      <c r="A19" s="68"/>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row>
    <row r="20" spans="1:36" s="69" customFormat="1" ht="15" x14ac:dyDescent="0.4">
      <c r="A20" s="68" t="s">
        <v>495</v>
      </c>
      <c r="B20" s="77"/>
      <c r="C20" s="77"/>
      <c r="D20" s="77"/>
      <c r="E20" s="77"/>
      <c r="F20" s="77"/>
      <c r="G20" s="77"/>
      <c r="H20" s="77"/>
      <c r="I20" s="77"/>
      <c r="J20" s="77"/>
      <c r="K20" s="77"/>
      <c r="L20" s="77"/>
      <c r="M20" s="77"/>
      <c r="N20" s="77"/>
      <c r="O20" s="77"/>
      <c r="P20" s="77"/>
      <c r="Q20" s="77"/>
      <c r="R20" s="68"/>
      <c r="S20" s="68"/>
      <c r="T20" s="68"/>
      <c r="U20" s="68"/>
      <c r="V20" s="68"/>
      <c r="W20" s="68"/>
      <c r="X20" s="68"/>
      <c r="Y20" s="68"/>
      <c r="Z20" s="68"/>
      <c r="AA20" s="68"/>
      <c r="AB20" s="68"/>
      <c r="AC20" s="68"/>
      <c r="AD20" s="68"/>
      <c r="AE20" s="68"/>
      <c r="AF20" s="68"/>
      <c r="AG20" s="68"/>
      <c r="AH20" s="68"/>
      <c r="AI20" s="68"/>
      <c r="AJ20" s="68"/>
    </row>
    <row r="21" spans="1:36" s="69" customFormat="1" ht="6" customHeight="1" x14ac:dyDescent="0.4">
      <c r="A21" s="68"/>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row>
    <row r="22" spans="1:36" s="69" customFormat="1" ht="15" x14ac:dyDescent="0.4">
      <c r="A22" s="68" t="s">
        <v>496</v>
      </c>
      <c r="B22" s="68"/>
      <c r="C22" s="68"/>
      <c r="D22" s="77"/>
      <c r="E22" s="77"/>
      <c r="F22" s="77"/>
      <c r="G22" s="77"/>
      <c r="H22" s="77"/>
      <c r="I22" s="77"/>
      <c r="J22" s="68" t="s">
        <v>497</v>
      </c>
      <c r="K22" s="68"/>
      <c r="L22" s="68"/>
      <c r="M22" s="77"/>
      <c r="N22" s="77"/>
      <c r="O22" s="77"/>
      <c r="P22" s="77"/>
      <c r="Q22" s="77"/>
      <c r="R22" s="68"/>
      <c r="S22" s="68"/>
      <c r="T22" s="68"/>
      <c r="U22" s="68"/>
      <c r="V22" s="68"/>
      <c r="W22" s="68"/>
      <c r="X22" s="68"/>
      <c r="Y22" s="68"/>
      <c r="Z22" s="68"/>
      <c r="AA22" s="68"/>
      <c r="AB22" s="68"/>
      <c r="AC22" s="68"/>
      <c r="AD22" s="68"/>
      <c r="AE22" s="68"/>
      <c r="AF22" s="68"/>
      <c r="AG22" s="68"/>
      <c r="AH22" s="68"/>
      <c r="AI22" s="68"/>
      <c r="AJ22" s="68"/>
    </row>
    <row r="23" spans="1:36" s="69" customFormat="1" ht="6" customHeight="1" x14ac:dyDescent="0.4">
      <c r="A23" s="68"/>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row>
    <row r="24" spans="1:36" s="69" customFormat="1" ht="15" x14ac:dyDescent="0.4">
      <c r="A24" s="68" t="s">
        <v>498</v>
      </c>
      <c r="B24" s="68"/>
      <c r="C24" s="77"/>
      <c r="D24" s="77"/>
      <c r="E24" s="77"/>
      <c r="F24" s="77"/>
      <c r="G24" s="77"/>
      <c r="H24" s="77"/>
      <c r="I24" s="77"/>
      <c r="J24" s="77"/>
      <c r="K24" s="77"/>
      <c r="L24" s="77"/>
      <c r="M24" s="77"/>
      <c r="N24" s="77"/>
      <c r="O24" s="77"/>
      <c r="P24" s="77"/>
      <c r="Q24" s="77"/>
      <c r="R24" s="68"/>
      <c r="S24" s="68"/>
      <c r="T24" s="68"/>
      <c r="U24" s="68"/>
      <c r="V24" s="68"/>
      <c r="W24" s="68"/>
      <c r="X24" s="68"/>
      <c r="Y24" s="68"/>
      <c r="Z24" s="68"/>
      <c r="AA24" s="68"/>
      <c r="AB24" s="68"/>
      <c r="AC24" s="68"/>
      <c r="AD24" s="68"/>
      <c r="AE24" s="68"/>
      <c r="AF24" s="68"/>
      <c r="AG24" s="68"/>
      <c r="AH24" s="68"/>
      <c r="AI24" s="68"/>
      <c r="AJ24" s="68"/>
    </row>
    <row r="25" spans="1:36" s="69" customFormat="1" ht="6" customHeight="1" x14ac:dyDescent="0.4">
      <c r="A25" s="68"/>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69" customFormat="1" ht="15" x14ac:dyDescent="0.4">
      <c r="A26" s="68" t="s">
        <v>499</v>
      </c>
      <c r="B26" s="68"/>
      <c r="C26" s="68"/>
      <c r="D26" s="68"/>
      <c r="E26" s="77"/>
      <c r="F26" s="77"/>
      <c r="G26" s="77"/>
      <c r="H26" s="77"/>
      <c r="I26" s="77"/>
      <c r="J26" s="77"/>
      <c r="K26" s="77"/>
      <c r="L26" s="77"/>
      <c r="M26" s="77"/>
      <c r="N26" s="77"/>
      <c r="O26" s="77"/>
      <c r="P26" s="77"/>
      <c r="Q26" s="77"/>
      <c r="R26" s="68"/>
      <c r="S26" s="68"/>
      <c r="T26" s="68"/>
      <c r="U26" s="68"/>
      <c r="V26" s="68"/>
      <c r="W26" s="68"/>
      <c r="X26" s="68"/>
      <c r="Y26" s="68"/>
      <c r="Z26" s="68"/>
      <c r="AA26" s="68"/>
      <c r="AB26" s="68"/>
      <c r="AC26" s="68"/>
      <c r="AD26" s="68"/>
      <c r="AE26" s="68"/>
      <c r="AF26" s="68"/>
      <c r="AG26" s="68"/>
      <c r="AH26" s="68"/>
      <c r="AI26" s="68"/>
      <c r="AJ26" s="68"/>
    </row>
    <row r="27" spans="1:36" s="69" customFormat="1" ht="6" customHeight="1" x14ac:dyDescent="0.4">
      <c r="A27" s="68"/>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69" customFormat="1" ht="15" x14ac:dyDescent="0.4">
      <c r="A28" s="68" t="s">
        <v>500</v>
      </c>
      <c r="B28" s="68"/>
      <c r="C28" s="77"/>
      <c r="D28" s="77"/>
      <c r="E28" s="77"/>
      <c r="F28" s="77"/>
      <c r="G28" s="77"/>
      <c r="H28" s="77"/>
      <c r="I28" s="77"/>
      <c r="J28" s="77"/>
      <c r="K28" s="78" t="s">
        <v>501</v>
      </c>
      <c r="L28" s="78"/>
      <c r="M28" s="78"/>
      <c r="N28" s="77"/>
      <c r="O28" s="77"/>
      <c r="P28" s="77"/>
      <c r="Q28" s="77"/>
      <c r="R28" s="68"/>
      <c r="S28" s="68"/>
      <c r="T28" s="68"/>
      <c r="U28" s="68"/>
      <c r="V28" s="68"/>
      <c r="W28" s="68"/>
      <c r="X28" s="68"/>
      <c r="Y28" s="68"/>
      <c r="Z28" s="68"/>
      <c r="AA28" s="68"/>
      <c r="AB28" s="68"/>
      <c r="AC28" s="68"/>
      <c r="AD28" s="68"/>
      <c r="AE28" s="68"/>
      <c r="AF28" s="68"/>
      <c r="AG28" s="68"/>
      <c r="AH28" s="68"/>
      <c r="AI28" s="68"/>
      <c r="AJ28" s="68"/>
    </row>
    <row r="29" spans="1:36" s="69" customFormat="1" ht="6" customHeight="1" x14ac:dyDescent="0.4">
      <c r="A29" s="68"/>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69" customFormat="1" ht="15" x14ac:dyDescent="0.4">
      <c r="A30" s="76" t="s">
        <v>502</v>
      </c>
      <c r="B30" s="76"/>
      <c r="C30" s="76"/>
      <c r="D30" s="76"/>
      <c r="E30" s="76"/>
      <c r="F30" s="76"/>
      <c r="G30" s="76"/>
      <c r="H30" s="76"/>
      <c r="I30" s="76"/>
      <c r="J30" s="76"/>
      <c r="K30" s="76"/>
      <c r="L30" s="76"/>
      <c r="M30" s="76"/>
      <c r="N30" s="76"/>
      <c r="O30" s="76"/>
      <c r="P30" s="76"/>
      <c r="Q30" s="76"/>
      <c r="R30" s="68"/>
      <c r="S30" s="68"/>
      <c r="T30" s="68"/>
      <c r="U30" s="68"/>
      <c r="V30" s="68"/>
      <c r="W30" s="68"/>
      <c r="X30" s="68"/>
      <c r="Y30" s="68"/>
      <c r="Z30" s="68"/>
      <c r="AA30" s="68"/>
      <c r="AB30" s="68"/>
      <c r="AC30" s="68"/>
      <c r="AD30" s="68"/>
      <c r="AE30" s="68"/>
      <c r="AF30" s="68"/>
      <c r="AG30" s="68"/>
      <c r="AH30" s="68"/>
      <c r="AI30" s="68"/>
      <c r="AJ30" s="68"/>
    </row>
    <row r="31" spans="1:36" s="69" customFormat="1" ht="6" customHeight="1" x14ac:dyDescent="0.4">
      <c r="A31" s="68"/>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69" customFormat="1" ht="15" x14ac:dyDescent="0.4">
      <c r="A32" s="68" t="s">
        <v>503</v>
      </c>
      <c r="B32" s="68"/>
      <c r="C32" s="79"/>
      <c r="D32" s="79"/>
      <c r="E32" s="79"/>
      <c r="F32" s="79"/>
      <c r="G32" s="79"/>
      <c r="H32" s="79"/>
      <c r="I32" s="79"/>
      <c r="J32" s="79"/>
      <c r="K32" s="79"/>
      <c r="L32" s="79"/>
      <c r="M32" s="79"/>
      <c r="N32" s="79"/>
      <c r="O32" s="79"/>
      <c r="P32" s="79"/>
      <c r="Q32" s="79"/>
      <c r="R32" s="68"/>
      <c r="S32" s="68"/>
      <c r="T32" s="68"/>
      <c r="U32" s="68"/>
      <c r="V32" s="68"/>
      <c r="W32" s="68"/>
      <c r="X32" s="68"/>
      <c r="Y32" s="68"/>
      <c r="Z32" s="68"/>
      <c r="AA32" s="68"/>
      <c r="AB32" s="68"/>
      <c r="AC32" s="68"/>
      <c r="AD32" s="68"/>
      <c r="AE32" s="68"/>
      <c r="AF32" s="68"/>
      <c r="AG32" s="68"/>
      <c r="AH32" s="68"/>
      <c r="AI32" s="68"/>
      <c r="AJ32" s="68"/>
    </row>
    <row r="33" spans="1:36" s="69" customFormat="1" ht="6" customHeight="1" x14ac:dyDescent="0.4">
      <c r="A33" s="68"/>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69" customFormat="1" ht="15" x14ac:dyDescent="0.4">
      <c r="A34" s="80" t="s">
        <v>504</v>
      </c>
      <c r="B34" s="80"/>
      <c r="C34" s="80"/>
      <c r="D34" s="77"/>
      <c r="E34" s="77"/>
      <c r="F34" s="77"/>
      <c r="G34" s="77"/>
      <c r="H34" s="77"/>
      <c r="I34" s="77"/>
      <c r="J34" s="78" t="s">
        <v>505</v>
      </c>
      <c r="K34" s="78"/>
      <c r="L34" s="78"/>
      <c r="M34" s="78"/>
      <c r="N34" s="77"/>
      <c r="O34" s="77"/>
      <c r="P34" s="77"/>
      <c r="Q34" s="77"/>
      <c r="R34" s="68"/>
      <c r="S34" s="68"/>
      <c r="T34" s="68"/>
      <c r="U34" s="68"/>
      <c r="V34" s="68"/>
      <c r="W34" s="68"/>
      <c r="X34" s="68"/>
      <c r="Y34" s="68"/>
      <c r="Z34" s="68"/>
      <c r="AA34" s="68"/>
      <c r="AB34" s="68"/>
      <c r="AC34" s="68"/>
      <c r="AD34" s="68"/>
      <c r="AE34" s="68"/>
      <c r="AF34" s="68"/>
      <c r="AG34" s="68"/>
      <c r="AH34" s="68"/>
      <c r="AI34" s="68"/>
      <c r="AJ34" s="68"/>
    </row>
    <row r="35" spans="1:36" s="69" customFormat="1" ht="6" customHeight="1" x14ac:dyDescent="0.4">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row>
    <row r="36" spans="1:36" s="69" customFormat="1" ht="18" customHeight="1" x14ac:dyDescent="0.4">
      <c r="A36" s="68" t="s">
        <v>506</v>
      </c>
      <c r="B36" s="68"/>
      <c r="C36" s="68"/>
      <c r="D36" s="68"/>
      <c r="E36" s="68"/>
      <c r="F36" s="77"/>
      <c r="G36" s="77"/>
      <c r="H36" s="77"/>
      <c r="I36" s="77"/>
      <c r="J36" s="77"/>
      <c r="K36" s="77"/>
      <c r="L36" s="77"/>
      <c r="M36" s="77"/>
      <c r="N36" s="77"/>
      <c r="O36" s="77"/>
      <c r="P36" s="77"/>
      <c r="Q36" s="77"/>
      <c r="R36" s="68"/>
      <c r="S36" s="68"/>
      <c r="T36" s="68"/>
      <c r="U36" s="68"/>
      <c r="V36" s="68"/>
      <c r="W36" s="68"/>
      <c r="X36" s="68"/>
      <c r="Y36" s="68"/>
      <c r="Z36" s="68"/>
      <c r="AA36" s="68"/>
      <c r="AB36" s="68"/>
      <c r="AC36" s="68"/>
      <c r="AD36" s="68"/>
      <c r="AE36" s="68"/>
      <c r="AF36" s="68"/>
      <c r="AG36" s="68"/>
      <c r="AH36" s="68"/>
      <c r="AI36" s="68"/>
      <c r="AJ36" s="68"/>
    </row>
    <row r="37" spans="1:36" s="69" customFormat="1" ht="18" customHeight="1" x14ac:dyDescent="0.4">
      <c r="A37" s="68" t="s">
        <v>507</v>
      </c>
      <c r="B37" s="68"/>
      <c r="C37" s="68"/>
      <c r="D37" s="68"/>
      <c r="E37" s="68"/>
      <c r="G37" s="81"/>
      <c r="H37" s="82"/>
      <c r="I37" s="83"/>
      <c r="J37" s="83"/>
      <c r="K37" s="83"/>
      <c r="L37" s="83"/>
      <c r="M37" s="83"/>
      <c r="N37" s="83"/>
      <c r="O37" s="83"/>
      <c r="P37" s="83"/>
      <c r="Q37" s="83"/>
      <c r="R37" s="68"/>
      <c r="S37" s="68"/>
      <c r="T37" s="68"/>
      <c r="U37" s="68"/>
      <c r="V37" s="68"/>
      <c r="W37" s="68"/>
      <c r="X37" s="68"/>
      <c r="Y37" s="68"/>
      <c r="Z37" s="68"/>
      <c r="AA37" s="68"/>
      <c r="AB37" s="68"/>
      <c r="AC37" s="68"/>
      <c r="AD37" s="68"/>
      <c r="AE37" s="68"/>
      <c r="AF37" s="68"/>
      <c r="AG37" s="68"/>
      <c r="AH37" s="68"/>
      <c r="AI37" s="68"/>
      <c r="AJ37" s="68"/>
    </row>
    <row r="38" spans="1:36" s="69" customFormat="1" ht="6" customHeight="1" x14ac:dyDescent="0.4">
      <c r="A38" s="68"/>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row>
    <row r="39" spans="1:36" s="69" customFormat="1" ht="15" x14ac:dyDescent="0.4">
      <c r="A39" s="76" t="s">
        <v>508</v>
      </c>
      <c r="B39" s="76"/>
      <c r="C39" s="76"/>
      <c r="D39" s="76"/>
      <c r="E39" s="76"/>
      <c r="F39" s="76"/>
      <c r="G39" s="76"/>
      <c r="H39" s="76"/>
      <c r="I39" s="76"/>
      <c r="J39" s="76"/>
      <c r="K39" s="76"/>
      <c r="L39" s="76"/>
      <c r="M39" s="76"/>
      <c r="N39" s="76"/>
      <c r="O39" s="76"/>
      <c r="P39" s="76"/>
      <c r="Q39" s="76"/>
      <c r="R39" s="68"/>
      <c r="S39" s="68"/>
      <c r="T39" s="68"/>
      <c r="U39" s="68"/>
      <c r="V39" s="68"/>
      <c r="W39" s="68"/>
      <c r="X39" s="68"/>
      <c r="Y39" s="68"/>
      <c r="Z39" s="68"/>
      <c r="AA39" s="68"/>
      <c r="AB39" s="68"/>
      <c r="AC39" s="68"/>
      <c r="AD39" s="68"/>
      <c r="AE39" s="68"/>
      <c r="AF39" s="68"/>
      <c r="AG39" s="68"/>
      <c r="AH39" s="68"/>
      <c r="AI39" s="68"/>
      <c r="AJ39" s="68"/>
    </row>
    <row r="40" spans="1:36" s="69" customFormat="1" ht="6" customHeight="1" x14ac:dyDescent="0.4">
      <c r="A40" s="68"/>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row>
    <row r="41" spans="1:36" s="69" customFormat="1" ht="15" x14ac:dyDescent="0.4">
      <c r="A41" s="68" t="s">
        <v>503</v>
      </c>
      <c r="B41" s="68"/>
      <c r="C41" s="77"/>
      <c r="D41" s="77"/>
      <c r="E41" s="77"/>
      <c r="F41" s="77"/>
      <c r="G41" s="77"/>
      <c r="H41" s="77"/>
      <c r="I41" s="77"/>
      <c r="J41" s="77"/>
      <c r="K41" s="77"/>
      <c r="L41" s="77"/>
      <c r="M41" s="77"/>
      <c r="N41" s="77"/>
      <c r="O41" s="77"/>
      <c r="P41" s="77"/>
      <c r="Q41" s="77"/>
      <c r="R41" s="68"/>
      <c r="S41" s="68"/>
      <c r="T41" s="68"/>
      <c r="U41" s="68"/>
      <c r="V41" s="68"/>
      <c r="W41" s="68"/>
      <c r="X41" s="68"/>
      <c r="Y41" s="68"/>
      <c r="Z41" s="68"/>
      <c r="AA41" s="68"/>
      <c r="AB41" s="68"/>
      <c r="AC41" s="68"/>
      <c r="AD41" s="68"/>
      <c r="AE41" s="68"/>
      <c r="AF41" s="68"/>
      <c r="AG41" s="68"/>
      <c r="AH41" s="68"/>
      <c r="AI41" s="68"/>
      <c r="AJ41" s="68"/>
    </row>
    <row r="42" spans="1:36" s="69" customFormat="1" ht="6" customHeight="1" x14ac:dyDescent="0.4">
      <c r="A42" s="68"/>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row>
    <row r="43" spans="1:36" s="69" customFormat="1" ht="15" x14ac:dyDescent="0.4">
      <c r="A43" s="80" t="s">
        <v>504</v>
      </c>
      <c r="B43" s="80"/>
      <c r="C43" s="80"/>
      <c r="D43" s="80"/>
      <c r="E43" s="79"/>
      <c r="F43" s="79"/>
      <c r="G43" s="79"/>
      <c r="H43" s="79"/>
      <c r="I43" s="79"/>
      <c r="J43" s="78" t="s">
        <v>505</v>
      </c>
      <c r="K43" s="78"/>
      <c r="L43" s="78"/>
      <c r="M43" s="78"/>
      <c r="N43" s="79"/>
      <c r="O43" s="79"/>
      <c r="P43" s="79"/>
      <c r="Q43" s="79"/>
      <c r="R43" s="68"/>
      <c r="S43" s="68"/>
      <c r="T43" s="68"/>
      <c r="U43" s="68"/>
      <c r="V43" s="68"/>
      <c r="W43" s="68"/>
      <c r="X43" s="68"/>
      <c r="Y43" s="68"/>
      <c r="Z43" s="68"/>
      <c r="AA43" s="68"/>
      <c r="AB43" s="68"/>
      <c r="AC43" s="68"/>
      <c r="AD43" s="68"/>
      <c r="AE43" s="68"/>
      <c r="AF43" s="68"/>
      <c r="AG43" s="68"/>
      <c r="AH43" s="68"/>
      <c r="AI43" s="68"/>
      <c r="AJ43" s="68"/>
    </row>
    <row r="44" spans="1:36" s="69" customFormat="1" ht="6" customHeight="1" x14ac:dyDescent="0.4">
      <c r="A44" s="68"/>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row>
    <row r="45" spans="1:36" s="69" customFormat="1" ht="15" x14ac:dyDescent="0.4">
      <c r="A45" s="68" t="s">
        <v>509</v>
      </c>
      <c r="B45" s="68"/>
      <c r="C45" s="79"/>
      <c r="D45" s="79"/>
      <c r="E45" s="79"/>
      <c r="F45" s="79"/>
      <c r="G45" s="79"/>
      <c r="H45" s="79"/>
      <c r="I45" s="79"/>
      <c r="J45" s="79"/>
      <c r="K45" s="79"/>
      <c r="L45" s="79"/>
      <c r="M45" s="79"/>
      <c r="N45" s="79"/>
      <c r="O45" s="79"/>
      <c r="P45" s="79"/>
      <c r="Q45" s="79"/>
      <c r="R45" s="68"/>
      <c r="S45" s="68"/>
      <c r="T45" s="68"/>
      <c r="U45" s="68"/>
      <c r="V45" s="68"/>
      <c r="W45" s="68"/>
      <c r="X45" s="68"/>
      <c r="Y45" s="68"/>
      <c r="Z45" s="68"/>
      <c r="AA45" s="68"/>
      <c r="AB45" s="68"/>
      <c r="AC45" s="68"/>
      <c r="AD45" s="68"/>
      <c r="AE45" s="68"/>
      <c r="AF45" s="68"/>
      <c r="AG45" s="68"/>
      <c r="AH45" s="68"/>
      <c r="AI45" s="68"/>
      <c r="AJ45" s="68"/>
    </row>
    <row r="46" spans="1:36" s="69" customFormat="1" ht="6" customHeight="1" x14ac:dyDescent="0.4">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row>
    <row r="47" spans="1:36" s="69" customFormat="1" ht="15" x14ac:dyDescent="0.4">
      <c r="A47" s="68" t="s">
        <v>510</v>
      </c>
      <c r="B47" s="68"/>
      <c r="C47" s="79"/>
      <c r="D47" s="79"/>
      <c r="E47" s="79"/>
      <c r="F47" s="79"/>
      <c r="G47" s="79"/>
      <c r="H47" s="79"/>
      <c r="I47" s="68" t="s">
        <v>511</v>
      </c>
      <c r="J47" s="68"/>
      <c r="K47" s="79"/>
      <c r="L47" s="79"/>
      <c r="M47" s="79"/>
      <c r="N47" s="79"/>
      <c r="O47" s="79"/>
      <c r="P47" s="79"/>
      <c r="Q47" s="79"/>
      <c r="R47" s="68"/>
      <c r="S47" s="68"/>
      <c r="T47" s="68"/>
      <c r="U47" s="68"/>
      <c r="V47" s="68"/>
      <c r="W47" s="68"/>
      <c r="X47" s="68"/>
      <c r="Y47" s="68"/>
      <c r="Z47" s="68"/>
      <c r="AA47" s="68"/>
      <c r="AB47" s="68"/>
      <c r="AC47" s="68"/>
      <c r="AD47" s="68"/>
      <c r="AE47" s="68"/>
      <c r="AF47" s="68"/>
      <c r="AG47" s="68"/>
      <c r="AH47" s="68"/>
      <c r="AI47" s="68"/>
      <c r="AJ47" s="68"/>
    </row>
    <row r="48" spans="1:36" s="69" customFormat="1" ht="6" customHeight="1" x14ac:dyDescent="0.4">
      <c r="A48" s="68"/>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row>
    <row r="49" spans="1:36" s="69" customFormat="1" ht="15" x14ac:dyDescent="0.4">
      <c r="A49" s="68" t="s">
        <v>512</v>
      </c>
      <c r="B49" s="68"/>
      <c r="C49" s="68"/>
      <c r="D49" s="68"/>
      <c r="E49" s="84"/>
      <c r="F49" s="79"/>
      <c r="G49" s="79"/>
      <c r="H49" s="79"/>
      <c r="I49" s="79"/>
      <c r="J49" s="79"/>
      <c r="K49" s="79"/>
      <c r="L49" s="79"/>
      <c r="M49" s="79"/>
      <c r="N49" s="79"/>
      <c r="O49" s="79"/>
      <c r="P49" s="79"/>
      <c r="Q49" s="79"/>
      <c r="R49" s="68"/>
      <c r="S49" s="68"/>
      <c r="T49" s="68"/>
      <c r="U49" s="68"/>
      <c r="V49" s="68"/>
      <c r="W49" s="68"/>
      <c r="X49" s="68"/>
      <c r="Y49" s="68"/>
      <c r="Z49" s="68"/>
      <c r="AA49" s="68"/>
      <c r="AB49" s="68"/>
      <c r="AC49" s="68"/>
      <c r="AD49" s="68"/>
      <c r="AE49" s="68"/>
      <c r="AF49" s="68"/>
      <c r="AG49" s="68"/>
      <c r="AH49" s="68"/>
      <c r="AI49" s="68"/>
      <c r="AJ49" s="68"/>
    </row>
    <row r="50" spans="1:36" s="69" customFormat="1" ht="6" customHeight="1" x14ac:dyDescent="0.4">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row>
    <row r="51" spans="1:36" s="69" customFormat="1" ht="15" x14ac:dyDescent="0.4">
      <c r="A51" s="76" t="s">
        <v>513</v>
      </c>
      <c r="B51" s="76"/>
      <c r="C51" s="76"/>
      <c r="D51" s="76"/>
      <c r="E51" s="76"/>
      <c r="F51" s="76"/>
      <c r="G51" s="76"/>
      <c r="H51" s="76"/>
      <c r="I51" s="76"/>
      <c r="J51" s="76"/>
      <c r="K51" s="76"/>
      <c r="L51" s="76"/>
      <c r="M51" s="76"/>
      <c r="N51" s="76"/>
      <c r="O51" s="76"/>
      <c r="P51" s="76"/>
      <c r="Q51" s="76"/>
      <c r="R51" s="68"/>
      <c r="S51" s="68"/>
      <c r="T51" s="68"/>
      <c r="U51" s="68"/>
      <c r="V51" s="68"/>
      <c r="W51" s="68"/>
      <c r="X51" s="68"/>
      <c r="Y51" s="68"/>
      <c r="Z51" s="68"/>
      <c r="AA51" s="68"/>
      <c r="AB51" s="68"/>
      <c r="AC51" s="68"/>
      <c r="AD51" s="68"/>
      <c r="AE51" s="68"/>
      <c r="AF51" s="68"/>
      <c r="AG51" s="68"/>
      <c r="AH51" s="68"/>
      <c r="AI51" s="68"/>
      <c r="AJ51" s="68"/>
    </row>
    <row r="52" spans="1:36" s="69" customFormat="1" ht="6" customHeight="1" x14ac:dyDescent="0.4">
      <c r="R52" s="68"/>
      <c r="S52" s="68"/>
      <c r="T52" s="68"/>
      <c r="U52" s="68"/>
      <c r="V52" s="68"/>
      <c r="W52" s="68"/>
      <c r="X52" s="68"/>
      <c r="Y52" s="68"/>
      <c r="Z52" s="68"/>
      <c r="AA52" s="68"/>
      <c r="AB52" s="68"/>
      <c r="AC52" s="68"/>
      <c r="AD52" s="68"/>
      <c r="AE52" s="68"/>
      <c r="AF52" s="68"/>
      <c r="AG52" s="68"/>
      <c r="AH52" s="68"/>
      <c r="AI52" s="68"/>
      <c r="AJ52" s="68"/>
    </row>
    <row r="53" spans="1:36" s="69" customFormat="1" ht="15" x14ac:dyDescent="0.4">
      <c r="A53" s="68" t="s">
        <v>514</v>
      </c>
      <c r="B53" s="68"/>
      <c r="C53" s="68"/>
      <c r="D53" s="68"/>
      <c r="E53" s="85"/>
      <c r="F53" s="86"/>
      <c r="G53" s="86"/>
      <c r="H53" s="86"/>
      <c r="I53" s="86"/>
      <c r="J53" s="86"/>
      <c r="K53" s="86"/>
      <c r="L53" s="86"/>
      <c r="M53" s="86"/>
      <c r="N53" s="86"/>
      <c r="O53" s="86"/>
      <c r="P53" s="86"/>
      <c r="Q53" s="87"/>
      <c r="R53" s="68"/>
      <c r="S53" s="68"/>
      <c r="T53" s="68"/>
      <c r="U53" s="68"/>
      <c r="V53" s="68"/>
      <c r="W53" s="68"/>
      <c r="X53" s="68"/>
      <c r="Y53" s="68"/>
      <c r="Z53" s="68"/>
      <c r="AA53" s="68"/>
      <c r="AB53" s="68"/>
      <c r="AC53" s="68"/>
      <c r="AD53" s="68"/>
      <c r="AE53" s="68"/>
      <c r="AF53" s="68"/>
      <c r="AG53" s="68"/>
      <c r="AH53" s="68"/>
      <c r="AI53" s="68"/>
      <c r="AJ53" s="68"/>
    </row>
    <row r="54" spans="1:36" s="69" customFormat="1" ht="15" x14ac:dyDescent="0.4">
      <c r="A54" s="68"/>
      <c r="B54" s="68"/>
      <c r="C54" s="68"/>
      <c r="D54" s="68"/>
      <c r="E54" s="88"/>
      <c r="F54" s="89"/>
      <c r="G54" s="89"/>
      <c r="H54" s="89"/>
      <c r="I54" s="89"/>
      <c r="J54" s="89"/>
      <c r="K54" s="89"/>
      <c r="L54" s="89"/>
      <c r="M54" s="89"/>
      <c r="N54" s="89"/>
      <c r="O54" s="89"/>
      <c r="P54" s="89"/>
      <c r="Q54" s="90"/>
      <c r="R54" s="68"/>
      <c r="S54" s="68"/>
      <c r="T54" s="68"/>
      <c r="U54" s="68"/>
      <c r="V54" s="68"/>
      <c r="W54" s="68"/>
      <c r="X54" s="68"/>
      <c r="Y54" s="68"/>
      <c r="Z54" s="68"/>
      <c r="AA54" s="68"/>
      <c r="AB54" s="68"/>
      <c r="AC54" s="68"/>
      <c r="AD54" s="68"/>
      <c r="AE54" s="68"/>
      <c r="AF54" s="68"/>
      <c r="AG54" s="68"/>
      <c r="AH54" s="68"/>
      <c r="AI54" s="68"/>
      <c r="AJ54" s="68"/>
    </row>
    <row r="55" spans="1:36" s="69" customFormat="1" ht="15" x14ac:dyDescent="0.4">
      <c r="A55" s="68"/>
      <c r="B55" s="68"/>
      <c r="C55" s="68"/>
      <c r="D55" s="68"/>
      <c r="E55" s="88"/>
      <c r="F55" s="89"/>
      <c r="G55" s="89"/>
      <c r="H55" s="89"/>
      <c r="I55" s="89"/>
      <c r="J55" s="89"/>
      <c r="K55" s="89"/>
      <c r="L55" s="89"/>
      <c r="M55" s="89"/>
      <c r="N55" s="89"/>
      <c r="O55" s="89"/>
      <c r="P55" s="89"/>
      <c r="Q55" s="90"/>
      <c r="R55" s="68"/>
      <c r="S55" s="68"/>
      <c r="T55" s="68"/>
      <c r="U55" s="68"/>
      <c r="V55" s="68"/>
      <c r="W55" s="68"/>
      <c r="X55" s="68"/>
      <c r="Y55" s="68"/>
      <c r="Z55" s="68"/>
      <c r="AA55" s="68"/>
      <c r="AB55" s="68"/>
      <c r="AC55" s="68"/>
      <c r="AD55" s="68"/>
      <c r="AE55" s="68"/>
      <c r="AF55" s="68"/>
      <c r="AG55" s="68"/>
      <c r="AH55" s="68"/>
      <c r="AI55" s="68"/>
      <c r="AJ55" s="68"/>
    </row>
    <row r="56" spans="1:36" s="69" customFormat="1" ht="15" x14ac:dyDescent="0.4">
      <c r="A56" s="68"/>
      <c r="B56" s="68"/>
      <c r="C56" s="68"/>
      <c r="D56" s="68"/>
      <c r="E56" s="88"/>
      <c r="F56" s="89"/>
      <c r="G56" s="89"/>
      <c r="H56" s="89"/>
      <c r="I56" s="89"/>
      <c r="J56" s="89"/>
      <c r="K56" s="89"/>
      <c r="L56" s="89"/>
      <c r="M56" s="89"/>
      <c r="N56" s="89"/>
      <c r="O56" s="89"/>
      <c r="P56" s="89"/>
      <c r="Q56" s="90"/>
      <c r="R56" s="68"/>
      <c r="S56" s="68"/>
      <c r="T56" s="68"/>
      <c r="U56" s="68"/>
      <c r="V56" s="68"/>
      <c r="W56" s="68"/>
      <c r="X56" s="68"/>
      <c r="Y56" s="68"/>
      <c r="Z56" s="68"/>
      <c r="AA56" s="68"/>
      <c r="AB56" s="68"/>
      <c r="AC56" s="68"/>
      <c r="AD56" s="68"/>
      <c r="AE56" s="68"/>
      <c r="AF56" s="68"/>
      <c r="AG56" s="68"/>
      <c r="AH56" s="68"/>
      <c r="AI56" s="68"/>
      <c r="AJ56" s="68"/>
    </row>
    <row r="57" spans="1:36" s="69" customFormat="1" ht="15" x14ac:dyDescent="0.4">
      <c r="A57" s="68"/>
      <c r="B57" s="68"/>
      <c r="C57" s="68"/>
      <c r="D57" s="68"/>
      <c r="E57" s="91"/>
      <c r="F57" s="92"/>
      <c r="G57" s="92"/>
      <c r="H57" s="92"/>
      <c r="I57" s="92"/>
      <c r="J57" s="92"/>
      <c r="K57" s="92"/>
      <c r="L57" s="92"/>
      <c r="M57" s="92"/>
      <c r="N57" s="92"/>
      <c r="O57" s="92"/>
      <c r="P57" s="92"/>
      <c r="Q57" s="93"/>
      <c r="R57" s="68"/>
      <c r="S57" s="68"/>
      <c r="T57" s="68"/>
      <c r="U57" s="68"/>
      <c r="V57" s="68"/>
      <c r="W57" s="68"/>
      <c r="X57" s="68"/>
      <c r="Y57" s="68"/>
      <c r="Z57" s="68"/>
      <c r="AA57" s="68"/>
      <c r="AB57" s="68"/>
      <c r="AC57" s="68"/>
      <c r="AD57" s="68"/>
      <c r="AE57" s="68"/>
      <c r="AF57" s="68"/>
      <c r="AG57" s="68"/>
      <c r="AH57" s="68"/>
      <c r="AI57" s="68"/>
      <c r="AJ57" s="68"/>
    </row>
    <row r="58" spans="1:36" s="69" customFormat="1" ht="6" customHeight="1" x14ac:dyDescent="0.4">
      <c r="A58" s="68"/>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row>
    <row r="59" spans="1:36" s="69" customFormat="1" ht="15" x14ac:dyDescent="0.4">
      <c r="A59" s="94" t="s">
        <v>515</v>
      </c>
      <c r="B59" s="94"/>
      <c r="C59" s="94"/>
      <c r="D59" s="94"/>
      <c r="E59" s="94"/>
      <c r="F59" s="68" t="s">
        <v>516</v>
      </c>
      <c r="G59" s="95" t="s">
        <v>517</v>
      </c>
      <c r="H59" s="68" t="s">
        <v>518</v>
      </c>
      <c r="I59" s="68"/>
      <c r="J59" s="68" t="s">
        <v>519</v>
      </c>
      <c r="K59" s="68" t="s">
        <v>520</v>
      </c>
      <c r="L59" s="68"/>
      <c r="M59" s="68" t="s">
        <v>521</v>
      </c>
      <c r="N59" s="68" t="s">
        <v>522</v>
      </c>
      <c r="O59" s="77"/>
      <c r="P59" s="77"/>
      <c r="Q59" s="77"/>
      <c r="R59" s="68"/>
      <c r="S59" s="68"/>
      <c r="T59" s="68"/>
      <c r="U59" s="68"/>
      <c r="V59" s="68"/>
      <c r="W59" s="68"/>
      <c r="X59" s="68"/>
      <c r="Y59" s="68"/>
      <c r="Z59" s="68"/>
      <c r="AA59" s="68"/>
      <c r="AB59" s="68"/>
      <c r="AC59" s="68"/>
      <c r="AD59" s="68"/>
      <c r="AE59" s="68"/>
      <c r="AF59" s="68"/>
      <c r="AG59" s="68"/>
      <c r="AH59" s="68"/>
      <c r="AI59" s="68"/>
      <c r="AJ59" s="68"/>
    </row>
    <row r="60" spans="1:36" s="69" customFormat="1" ht="6" customHeight="1" thickBot="1" x14ac:dyDescent="0.45">
      <c r="A60" s="68"/>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row>
    <row r="61" spans="1:36" s="69" customFormat="1" ht="16.5" customHeight="1" x14ac:dyDescent="0.4">
      <c r="A61" s="96">
        <v>1</v>
      </c>
      <c r="B61" s="97" t="s">
        <v>523</v>
      </c>
      <c r="C61" s="97"/>
      <c r="D61" s="97"/>
      <c r="E61" s="97"/>
      <c r="F61" s="97"/>
      <c r="G61" s="97"/>
      <c r="H61" s="97"/>
      <c r="I61" s="97"/>
      <c r="J61" s="97"/>
      <c r="K61" s="97"/>
      <c r="L61" s="97"/>
      <c r="M61" s="97"/>
      <c r="N61" s="97"/>
      <c r="O61" s="97"/>
      <c r="P61" s="98"/>
      <c r="Q61" s="99"/>
      <c r="AH61" s="68"/>
      <c r="AI61" s="68"/>
      <c r="AJ61" s="68"/>
    </row>
    <row r="62" spans="1:36" s="69" customFormat="1" ht="27.75" customHeight="1" x14ac:dyDescent="0.4">
      <c r="A62" s="100">
        <v>2</v>
      </c>
      <c r="B62" s="101" t="s">
        <v>524</v>
      </c>
      <c r="C62" s="101"/>
      <c r="D62" s="101"/>
      <c r="E62" s="101"/>
      <c r="F62" s="101"/>
      <c r="G62" s="101"/>
      <c r="H62" s="101"/>
      <c r="I62" s="101"/>
      <c r="J62" s="101"/>
      <c r="K62" s="101"/>
      <c r="L62" s="101"/>
      <c r="M62" s="101"/>
      <c r="N62" s="101"/>
      <c r="O62" s="101"/>
      <c r="P62" s="102"/>
      <c r="Q62" s="103"/>
      <c r="AH62" s="68"/>
      <c r="AI62" s="68"/>
      <c r="AJ62" s="68"/>
    </row>
    <row r="63" spans="1:36" s="69" customFormat="1" ht="56.25" customHeight="1" x14ac:dyDescent="0.4">
      <c r="A63" s="100">
        <v>3</v>
      </c>
      <c r="B63" s="104" t="s">
        <v>525</v>
      </c>
      <c r="C63" s="104"/>
      <c r="D63" s="104"/>
      <c r="E63" s="104"/>
      <c r="F63" s="104"/>
      <c r="G63" s="104"/>
      <c r="H63" s="104"/>
      <c r="I63" s="104"/>
      <c r="J63" s="104"/>
      <c r="K63" s="104"/>
      <c r="L63" s="104"/>
      <c r="M63" s="104"/>
      <c r="N63" s="104"/>
      <c r="O63" s="104"/>
      <c r="P63" s="105"/>
      <c r="Q63" s="106"/>
      <c r="AH63" s="68"/>
      <c r="AI63" s="68"/>
      <c r="AJ63" s="68"/>
    </row>
    <row r="64" spans="1:36" s="69" customFormat="1" ht="37.5" customHeight="1" x14ac:dyDescent="0.4">
      <c r="A64" s="100">
        <v>4</v>
      </c>
      <c r="B64" s="104" t="s">
        <v>526</v>
      </c>
      <c r="C64" s="104"/>
      <c r="D64" s="104"/>
      <c r="E64" s="104"/>
      <c r="F64" s="104"/>
      <c r="G64" s="104"/>
      <c r="H64" s="104"/>
      <c r="I64" s="104"/>
      <c r="J64" s="104"/>
      <c r="K64" s="104"/>
      <c r="L64" s="104"/>
      <c r="M64" s="104"/>
      <c r="N64" s="104"/>
      <c r="O64" s="104"/>
      <c r="P64" s="105"/>
      <c r="Q64" s="106"/>
      <c r="AH64" s="68"/>
      <c r="AI64" s="68"/>
      <c r="AJ64" s="68"/>
    </row>
    <row r="65" spans="1:36" s="69" customFormat="1" ht="69" customHeight="1" x14ac:dyDescent="0.4">
      <c r="A65" s="100">
        <v>5</v>
      </c>
      <c r="B65" s="104" t="s">
        <v>527</v>
      </c>
      <c r="C65" s="104"/>
      <c r="D65" s="104"/>
      <c r="E65" s="104"/>
      <c r="F65" s="104"/>
      <c r="G65" s="104"/>
      <c r="H65" s="104"/>
      <c r="I65" s="104"/>
      <c r="J65" s="104"/>
      <c r="K65" s="104"/>
      <c r="L65" s="104"/>
      <c r="M65" s="104"/>
      <c r="N65" s="104"/>
      <c r="O65" s="104"/>
      <c r="P65" s="105"/>
      <c r="Q65" s="106"/>
      <c r="AH65" s="68"/>
      <c r="AI65" s="68"/>
      <c r="AJ65" s="68"/>
    </row>
    <row r="66" spans="1:36" s="69" customFormat="1" ht="28.5" customHeight="1" x14ac:dyDescent="0.4">
      <c r="A66" s="100">
        <v>6</v>
      </c>
      <c r="B66" s="104" t="s">
        <v>528</v>
      </c>
      <c r="C66" s="104"/>
      <c r="D66" s="104"/>
      <c r="E66" s="104"/>
      <c r="F66" s="104"/>
      <c r="G66" s="104"/>
      <c r="H66" s="104"/>
      <c r="I66" s="104"/>
      <c r="J66" s="104"/>
      <c r="K66" s="104"/>
      <c r="L66" s="104"/>
      <c r="M66" s="104"/>
      <c r="N66" s="104"/>
      <c r="O66" s="104"/>
      <c r="P66" s="105"/>
      <c r="Q66" s="106"/>
      <c r="AH66" s="68"/>
      <c r="AI66" s="68"/>
      <c r="AJ66" s="68"/>
    </row>
    <row r="67" spans="1:36" s="69" customFormat="1" ht="32.25" customHeight="1" x14ac:dyDescent="0.4">
      <c r="A67" s="100">
        <v>7</v>
      </c>
      <c r="B67" s="104" t="s">
        <v>529</v>
      </c>
      <c r="C67" s="104"/>
      <c r="D67" s="104"/>
      <c r="E67" s="104"/>
      <c r="F67" s="104"/>
      <c r="G67" s="104"/>
      <c r="H67" s="104"/>
      <c r="I67" s="104"/>
      <c r="J67" s="104"/>
      <c r="K67" s="104"/>
      <c r="L67" s="104"/>
      <c r="M67" s="104"/>
      <c r="N67" s="104"/>
      <c r="O67" s="104"/>
      <c r="P67" s="105"/>
      <c r="Q67" s="106"/>
      <c r="AH67" s="68"/>
      <c r="AI67" s="68"/>
      <c r="AJ67" s="68"/>
    </row>
    <row r="68" spans="1:36" s="69" customFormat="1" ht="33.75" customHeight="1" x14ac:dyDescent="0.4">
      <c r="A68" s="100">
        <v>8</v>
      </c>
      <c r="B68" s="104" t="s">
        <v>530</v>
      </c>
      <c r="C68" s="104"/>
      <c r="D68" s="104"/>
      <c r="E68" s="104"/>
      <c r="F68" s="104"/>
      <c r="G68" s="104"/>
      <c r="H68" s="104"/>
      <c r="I68" s="104"/>
      <c r="J68" s="104"/>
      <c r="K68" s="104"/>
      <c r="L68" s="104"/>
      <c r="M68" s="104"/>
      <c r="N68" s="104"/>
      <c r="O68" s="104"/>
      <c r="P68" s="105"/>
      <c r="Q68" s="106"/>
      <c r="AH68" s="68"/>
      <c r="AI68" s="68"/>
      <c r="AJ68" s="68"/>
    </row>
    <row r="69" spans="1:36" s="69" customFormat="1" ht="46.5" customHeight="1" x14ac:dyDescent="0.4">
      <c r="A69" s="100">
        <v>9</v>
      </c>
      <c r="B69" s="104" t="s">
        <v>531</v>
      </c>
      <c r="C69" s="104"/>
      <c r="D69" s="104"/>
      <c r="E69" s="104"/>
      <c r="F69" s="104"/>
      <c r="G69" s="104"/>
      <c r="H69" s="104"/>
      <c r="I69" s="104"/>
      <c r="J69" s="104"/>
      <c r="K69" s="104"/>
      <c r="L69" s="104"/>
      <c r="M69" s="104"/>
      <c r="N69" s="104"/>
      <c r="O69" s="104"/>
      <c r="P69" s="105"/>
      <c r="Q69" s="106"/>
      <c r="AH69" s="68"/>
      <c r="AI69" s="68"/>
      <c r="AJ69" s="68"/>
    </row>
    <row r="70" spans="1:36" s="69" customFormat="1" ht="45.75" customHeight="1" x14ac:dyDescent="0.4">
      <c r="A70" s="100">
        <v>10</v>
      </c>
      <c r="B70" s="104" t="s">
        <v>532</v>
      </c>
      <c r="C70" s="104"/>
      <c r="D70" s="104"/>
      <c r="E70" s="104"/>
      <c r="F70" s="104"/>
      <c r="G70" s="104"/>
      <c r="H70" s="104"/>
      <c r="I70" s="104"/>
      <c r="J70" s="104"/>
      <c r="K70" s="104"/>
      <c r="L70" s="104"/>
      <c r="M70" s="104"/>
      <c r="N70" s="104"/>
      <c r="O70" s="104"/>
      <c r="P70" s="105"/>
      <c r="Q70" s="106"/>
      <c r="AH70" s="68"/>
      <c r="AI70" s="68"/>
      <c r="AJ70" s="68"/>
    </row>
    <row r="71" spans="1:36" s="69" customFormat="1" ht="35.25" customHeight="1" x14ac:dyDescent="0.4">
      <c r="A71" s="107">
        <v>11</v>
      </c>
      <c r="B71" s="104" t="s">
        <v>533</v>
      </c>
      <c r="C71" s="104"/>
      <c r="D71" s="104"/>
      <c r="E71" s="104"/>
      <c r="F71" s="104"/>
      <c r="G71" s="104"/>
      <c r="H71" s="104"/>
      <c r="I71" s="104"/>
      <c r="J71" s="104"/>
      <c r="K71" s="104"/>
      <c r="L71" s="104"/>
      <c r="M71" s="104"/>
      <c r="N71" s="104"/>
      <c r="O71" s="104"/>
      <c r="P71" s="105"/>
      <c r="Q71" s="106"/>
      <c r="AH71" s="68"/>
      <c r="AI71" s="68"/>
      <c r="AJ71" s="68"/>
    </row>
    <row r="72" spans="1:36" s="69" customFormat="1" ht="53.25" customHeight="1" thickBot="1" x14ac:dyDescent="0.45">
      <c r="A72" s="108">
        <v>12</v>
      </c>
      <c r="B72" s="109" t="s">
        <v>534</v>
      </c>
      <c r="C72" s="110"/>
      <c r="D72" s="110"/>
      <c r="E72" s="110"/>
      <c r="F72" s="110"/>
      <c r="G72" s="111"/>
      <c r="H72" s="109"/>
      <c r="I72" s="110"/>
      <c r="J72" s="110"/>
      <c r="K72" s="110"/>
      <c r="L72" s="110"/>
      <c r="M72" s="110"/>
      <c r="N72" s="110"/>
      <c r="O72" s="110"/>
      <c r="P72" s="110"/>
      <c r="Q72" s="112"/>
      <c r="R72" s="68"/>
      <c r="S72" s="68"/>
      <c r="T72" s="68"/>
      <c r="U72" s="68"/>
      <c r="V72" s="68"/>
      <c r="W72" s="68"/>
      <c r="X72" s="68"/>
      <c r="Y72" s="68"/>
      <c r="Z72" s="68"/>
      <c r="AA72" s="68"/>
      <c r="AB72" s="68"/>
      <c r="AC72" s="68"/>
      <c r="AD72" s="68"/>
      <c r="AE72" s="68"/>
      <c r="AF72" s="68"/>
      <c r="AG72" s="68"/>
      <c r="AH72" s="68"/>
      <c r="AI72" s="68"/>
      <c r="AJ72" s="68"/>
    </row>
    <row r="73" spans="1:36" s="69" customFormat="1" ht="15" customHeight="1" x14ac:dyDescent="0.4">
      <c r="A73" s="113" t="s">
        <v>535</v>
      </c>
      <c r="B73" s="113"/>
      <c r="C73" s="113"/>
      <c r="D73" s="113"/>
      <c r="E73" s="113"/>
      <c r="F73" s="113"/>
      <c r="G73" s="113"/>
      <c r="H73" s="113"/>
      <c r="I73" s="113"/>
      <c r="J73" s="113"/>
      <c r="K73" s="113"/>
      <c r="L73" s="113"/>
      <c r="M73" s="113"/>
      <c r="N73" s="113"/>
      <c r="O73" s="113"/>
      <c r="P73" s="113"/>
      <c r="Q73" s="113"/>
      <c r="R73" s="68"/>
      <c r="S73" s="68"/>
      <c r="T73" s="68"/>
      <c r="U73" s="68"/>
      <c r="V73" s="68"/>
      <c r="W73" s="68"/>
      <c r="X73" s="68"/>
      <c r="Y73" s="68"/>
      <c r="Z73" s="68"/>
      <c r="AA73" s="68"/>
      <c r="AB73" s="68"/>
      <c r="AC73" s="68"/>
      <c r="AD73" s="68"/>
      <c r="AE73" s="68"/>
      <c r="AF73" s="68"/>
      <c r="AG73" s="68"/>
      <c r="AH73" s="68"/>
      <c r="AI73" s="68"/>
      <c r="AJ73" s="68"/>
    </row>
    <row r="74" spans="1:36" s="69" customFormat="1" ht="15" x14ac:dyDescent="0.4">
      <c r="A74" s="113"/>
      <c r="B74" s="113"/>
      <c r="C74" s="113"/>
      <c r="D74" s="113"/>
      <c r="E74" s="113"/>
      <c r="F74" s="113"/>
      <c r="G74" s="113"/>
      <c r="H74" s="113"/>
      <c r="I74" s="113"/>
      <c r="J74" s="113"/>
      <c r="K74" s="113"/>
      <c r="L74" s="113"/>
      <c r="M74" s="113"/>
      <c r="N74" s="113"/>
      <c r="O74" s="113"/>
      <c r="P74" s="113"/>
      <c r="Q74" s="113"/>
      <c r="R74" s="68"/>
      <c r="S74" s="68"/>
      <c r="T74" s="68"/>
      <c r="U74" s="68"/>
      <c r="V74" s="68"/>
      <c r="W74" s="68"/>
      <c r="X74" s="68"/>
      <c r="Y74" s="68"/>
      <c r="Z74" s="68"/>
      <c r="AA74" s="68"/>
      <c r="AB74" s="68"/>
      <c r="AC74" s="68"/>
      <c r="AD74" s="68"/>
      <c r="AE74" s="68"/>
      <c r="AF74" s="68"/>
      <c r="AG74" s="68"/>
      <c r="AH74" s="68"/>
      <c r="AI74" s="68"/>
      <c r="AJ74" s="68"/>
    </row>
    <row r="75" spans="1:36" s="69" customFormat="1" ht="15" x14ac:dyDescent="0.4">
      <c r="A75" s="113"/>
      <c r="B75" s="113"/>
      <c r="C75" s="113"/>
      <c r="D75" s="113"/>
      <c r="E75" s="113"/>
      <c r="F75" s="113"/>
      <c r="G75" s="113"/>
      <c r="H75" s="113"/>
      <c r="I75" s="113"/>
      <c r="J75" s="113"/>
      <c r="K75" s="113"/>
      <c r="L75" s="113"/>
      <c r="M75" s="113"/>
      <c r="N75" s="113"/>
      <c r="O75" s="113"/>
      <c r="P75" s="113"/>
      <c r="Q75" s="113"/>
      <c r="R75" s="68"/>
      <c r="S75" s="68"/>
      <c r="T75" s="68"/>
      <c r="U75" s="68"/>
      <c r="V75" s="68"/>
      <c r="W75" s="68"/>
      <c r="X75" s="68"/>
      <c r="Y75" s="68"/>
      <c r="Z75" s="68"/>
      <c r="AA75" s="68"/>
      <c r="AB75" s="68"/>
      <c r="AC75" s="68"/>
      <c r="AD75" s="68"/>
      <c r="AE75" s="68"/>
      <c r="AF75" s="68"/>
      <c r="AG75" s="68"/>
      <c r="AH75" s="68"/>
      <c r="AI75" s="68"/>
      <c r="AJ75" s="68"/>
    </row>
    <row r="76" spans="1:36" s="68" customFormat="1" ht="15" x14ac:dyDescent="0.4"/>
    <row r="77" spans="1:36" s="68" customFormat="1" ht="15" x14ac:dyDescent="0.4"/>
    <row r="78" spans="1:36" s="68" customFormat="1" ht="15" x14ac:dyDescent="0.4"/>
    <row r="79" spans="1:36" s="68" customFormat="1" ht="15" x14ac:dyDescent="0.4"/>
    <row r="80" spans="1:36" s="68" customFormat="1" ht="15" x14ac:dyDescent="0.4"/>
    <row r="81" s="68" customFormat="1" ht="15" x14ac:dyDescent="0.4"/>
    <row r="82" s="68" customFormat="1" ht="15" x14ac:dyDescent="0.4"/>
    <row r="83" s="68" customFormat="1" ht="15" x14ac:dyDescent="0.4"/>
    <row r="84" s="68" customFormat="1" ht="15" x14ac:dyDescent="0.4"/>
    <row r="85" s="68" customFormat="1" ht="15" x14ac:dyDescent="0.4"/>
    <row r="86" s="68" customFormat="1" ht="15" x14ac:dyDescent="0.4"/>
    <row r="87" s="68" customFormat="1" ht="15" x14ac:dyDescent="0.4"/>
    <row r="88" s="68" customFormat="1" ht="15" x14ac:dyDescent="0.4"/>
    <row r="89" s="68" customFormat="1" ht="15" x14ac:dyDescent="0.4"/>
    <row r="90" s="68" customFormat="1" ht="15" x14ac:dyDescent="0.4"/>
    <row r="91" s="68" customFormat="1" ht="15" x14ac:dyDescent="0.4"/>
    <row r="92" s="68" customFormat="1" ht="15" x14ac:dyDescent="0.4"/>
    <row r="93" s="68" customFormat="1" ht="15" x14ac:dyDescent="0.4"/>
    <row r="94" s="68" customFormat="1" ht="15" x14ac:dyDescent="0.4"/>
    <row r="95" s="68" customFormat="1" ht="15" x14ac:dyDescent="0.4"/>
    <row r="96" s="68" customFormat="1" ht="15" x14ac:dyDescent="0.4"/>
    <row r="97" s="68" customFormat="1" ht="15" x14ac:dyDescent="0.4"/>
    <row r="98" s="68" customFormat="1" ht="15" x14ac:dyDescent="0.4"/>
    <row r="99" s="68" customFormat="1" ht="15" x14ac:dyDescent="0.4"/>
    <row r="100" s="68" customFormat="1" ht="15" x14ac:dyDescent="0.4"/>
    <row r="101" s="68" customFormat="1" ht="15" x14ac:dyDescent="0.4"/>
    <row r="102" s="68" customFormat="1" ht="15" x14ac:dyDescent="0.4"/>
    <row r="103" s="68" customFormat="1" ht="15" x14ac:dyDescent="0.4"/>
    <row r="104" s="68" customFormat="1" ht="15" x14ac:dyDescent="0.4"/>
    <row r="105" s="68" customFormat="1" ht="15" x14ac:dyDescent="0.4"/>
    <row r="106" s="68" customFormat="1" ht="15" x14ac:dyDescent="0.4"/>
    <row r="107" s="68" customFormat="1" ht="15" x14ac:dyDescent="0.4"/>
    <row r="108" s="68" customFormat="1" ht="15" x14ac:dyDescent="0.4"/>
    <row r="109" s="68" customFormat="1" ht="15" x14ac:dyDescent="0.4"/>
    <row r="110" s="68" customFormat="1" ht="15" x14ac:dyDescent="0.4"/>
    <row r="111" s="68" customFormat="1" ht="15" x14ac:dyDescent="0.4"/>
    <row r="112" s="68" customFormat="1" ht="15" x14ac:dyDescent="0.4"/>
    <row r="113" s="68" customFormat="1" ht="15" x14ac:dyDescent="0.4"/>
    <row r="114" s="68" customFormat="1" ht="15" x14ac:dyDescent="0.4"/>
    <row r="115" s="68" customFormat="1" ht="15" x14ac:dyDescent="0.4"/>
    <row r="116" s="68" customFormat="1" ht="15" x14ac:dyDescent="0.4"/>
    <row r="117" s="68" customFormat="1" ht="15" x14ac:dyDescent="0.4"/>
    <row r="118" s="68" customFormat="1" ht="15" x14ac:dyDescent="0.4"/>
    <row r="119" s="68" customFormat="1" ht="15" x14ac:dyDescent="0.4"/>
    <row r="120" s="68" customFormat="1" ht="15" x14ac:dyDescent="0.4"/>
    <row r="121" s="68" customFormat="1" ht="15" x14ac:dyDescent="0.4"/>
    <row r="122" s="68" customFormat="1" ht="15" x14ac:dyDescent="0.4"/>
    <row r="123" s="68" customFormat="1" ht="15" x14ac:dyDescent="0.4"/>
    <row r="124" s="68" customFormat="1" ht="15" x14ac:dyDescent="0.4"/>
    <row r="125" s="68" customFormat="1" ht="15" x14ac:dyDescent="0.4"/>
    <row r="126" s="68" customFormat="1" ht="15" x14ac:dyDescent="0.4"/>
    <row r="127" s="68" customFormat="1" ht="15" x14ac:dyDescent="0.4"/>
    <row r="128" s="68" customFormat="1" ht="15" x14ac:dyDescent="0.4"/>
    <row r="129" s="68" customFormat="1" ht="15" x14ac:dyDescent="0.4"/>
    <row r="130" s="68" customFormat="1" ht="15" x14ac:dyDescent="0.4"/>
    <row r="131" s="68" customFormat="1" ht="15" x14ac:dyDescent="0.4"/>
    <row r="132" s="68" customFormat="1" ht="15" x14ac:dyDescent="0.4"/>
    <row r="133" s="68" customFormat="1" ht="15" x14ac:dyDescent="0.4"/>
    <row r="134" s="68" customFormat="1" ht="15" x14ac:dyDescent="0.4"/>
    <row r="135" s="68" customFormat="1" ht="15" x14ac:dyDescent="0.4"/>
    <row r="136" s="68" customFormat="1" ht="15" x14ac:dyDescent="0.4"/>
    <row r="137" s="68" customFormat="1" ht="15" x14ac:dyDescent="0.4"/>
    <row r="138" s="68" customFormat="1" ht="15" x14ac:dyDescent="0.4"/>
    <row r="139" s="68" customFormat="1" ht="15" x14ac:dyDescent="0.4"/>
    <row r="140" s="68" customFormat="1" ht="15" x14ac:dyDescent="0.4"/>
    <row r="141" s="68" customFormat="1" ht="15" x14ac:dyDescent="0.4"/>
    <row r="142" s="68" customFormat="1" ht="15" x14ac:dyDescent="0.4"/>
    <row r="143" s="68" customFormat="1" ht="15" x14ac:dyDescent="0.4"/>
    <row r="144" s="68" customFormat="1" ht="15" x14ac:dyDescent="0.4"/>
    <row r="145" s="68" customFormat="1" ht="15" x14ac:dyDescent="0.4"/>
    <row r="146" s="68" customFormat="1" ht="15" x14ac:dyDescent="0.4"/>
    <row r="147" s="68" customFormat="1" ht="15" x14ac:dyDescent="0.4"/>
    <row r="148" s="68" customFormat="1" ht="15" x14ac:dyDescent="0.4"/>
    <row r="149" s="58" customFormat="1" x14ac:dyDescent="0.45"/>
    <row r="150" s="58" customFormat="1" x14ac:dyDescent="0.45"/>
    <row r="151" s="58" customFormat="1" x14ac:dyDescent="0.45"/>
    <row r="152" s="58" customFormat="1" x14ac:dyDescent="0.45"/>
    <row r="153" s="58" customFormat="1" x14ac:dyDescent="0.45"/>
    <row r="154" s="58" customFormat="1" x14ac:dyDescent="0.45"/>
    <row r="155" s="58" customFormat="1" x14ac:dyDescent="0.45"/>
    <row r="156" s="58" customFormat="1" x14ac:dyDescent="0.45"/>
    <row r="157" s="58" customFormat="1" x14ac:dyDescent="0.45"/>
    <row r="158" s="58" customFormat="1" x14ac:dyDescent="0.45"/>
    <row r="159" s="58" customFormat="1" x14ac:dyDescent="0.45"/>
    <row r="160" s="58" customFormat="1" x14ac:dyDescent="0.45"/>
    <row r="161" s="58" customFormat="1" x14ac:dyDescent="0.45"/>
    <row r="162" s="58" customFormat="1" x14ac:dyDescent="0.45"/>
    <row r="163" s="58" customFormat="1" x14ac:dyDescent="0.45"/>
    <row r="164" s="58" customFormat="1" x14ac:dyDescent="0.45"/>
    <row r="165" s="58" customFormat="1" x14ac:dyDescent="0.45"/>
    <row r="166" s="58" customFormat="1" x14ac:dyDescent="0.45"/>
    <row r="167" s="58" customFormat="1" x14ac:dyDescent="0.45"/>
    <row r="168" s="58" customFormat="1" x14ac:dyDescent="0.45"/>
    <row r="169" s="58" customFormat="1" x14ac:dyDescent="0.45"/>
    <row r="170" s="58" customFormat="1" x14ac:dyDescent="0.45"/>
    <row r="171" s="58" customFormat="1" x14ac:dyDescent="0.45"/>
    <row r="172" s="58" customFormat="1" x14ac:dyDescent="0.45"/>
    <row r="173" s="58" customFormat="1" x14ac:dyDescent="0.45"/>
    <row r="174" s="58" customFormat="1" x14ac:dyDescent="0.45"/>
    <row r="175" s="58" customFormat="1" x14ac:dyDescent="0.45"/>
    <row r="176" s="58" customFormat="1" x14ac:dyDescent="0.45"/>
    <row r="177" s="58" customFormat="1" x14ac:dyDescent="0.45"/>
    <row r="178" s="58" customFormat="1" x14ac:dyDescent="0.45"/>
    <row r="179" s="58" customFormat="1" x14ac:dyDescent="0.45"/>
    <row r="180" s="58" customFormat="1" x14ac:dyDescent="0.45"/>
    <row r="181" s="58" customFormat="1" x14ac:dyDescent="0.45"/>
    <row r="182" s="58" customFormat="1" x14ac:dyDescent="0.45"/>
    <row r="183" s="58" customFormat="1" x14ac:dyDescent="0.45"/>
    <row r="184" s="58" customFormat="1" x14ac:dyDescent="0.45"/>
    <row r="185" s="58" customFormat="1" x14ac:dyDescent="0.45"/>
    <row r="186" s="58" customFormat="1" x14ac:dyDescent="0.45"/>
    <row r="187" s="58" customFormat="1" x14ac:dyDescent="0.45"/>
    <row r="188" s="58" customFormat="1" x14ac:dyDescent="0.45"/>
    <row r="189" s="58" customFormat="1" x14ac:dyDescent="0.45"/>
    <row r="190" s="58" customFormat="1" x14ac:dyDescent="0.45"/>
    <row r="191" s="58" customFormat="1" x14ac:dyDescent="0.45"/>
    <row r="192" s="58" customFormat="1" x14ac:dyDescent="0.45"/>
    <row r="193" s="58" customFormat="1" x14ac:dyDescent="0.45"/>
    <row r="194" s="58" customFormat="1" x14ac:dyDescent="0.45"/>
    <row r="195" s="58" customFormat="1" x14ac:dyDescent="0.45"/>
    <row r="196" s="58" customFormat="1" x14ac:dyDescent="0.45"/>
    <row r="197" s="58" customFormat="1" x14ac:dyDescent="0.45"/>
    <row r="198" s="58" customFormat="1" x14ac:dyDescent="0.45"/>
    <row r="199" s="58" customFormat="1" x14ac:dyDescent="0.45"/>
    <row r="200" s="58" customFormat="1" x14ac:dyDescent="0.45"/>
    <row r="201" s="58" customFormat="1" x14ac:dyDescent="0.45"/>
    <row r="202" s="58" customFormat="1" x14ac:dyDescent="0.45"/>
    <row r="203" s="58" customFormat="1" x14ac:dyDescent="0.45"/>
    <row r="204" s="58" customFormat="1" x14ac:dyDescent="0.45"/>
    <row r="205" s="58" customFormat="1" x14ac:dyDescent="0.45"/>
    <row r="206" s="58" customFormat="1" x14ac:dyDescent="0.45"/>
    <row r="207" s="58" customFormat="1" x14ac:dyDescent="0.45"/>
    <row r="208" s="58" customFormat="1" x14ac:dyDescent="0.45"/>
    <row r="209" s="58" customFormat="1" x14ac:dyDescent="0.45"/>
    <row r="210" s="58" customFormat="1" x14ac:dyDescent="0.45"/>
    <row r="211" s="58" customFormat="1" x14ac:dyDescent="0.45"/>
    <row r="212" s="58" customFormat="1" x14ac:dyDescent="0.45"/>
    <row r="213" s="58" customFormat="1" x14ac:dyDescent="0.45"/>
    <row r="214" s="58" customFormat="1" x14ac:dyDescent="0.45"/>
    <row r="215" s="58" customFormat="1" x14ac:dyDescent="0.45"/>
    <row r="216" s="58" customFormat="1" x14ac:dyDescent="0.45"/>
    <row r="217" s="58" customFormat="1" x14ac:dyDescent="0.45"/>
    <row r="218" s="58" customFormat="1" x14ac:dyDescent="0.45"/>
    <row r="219" s="58" customFormat="1" x14ac:dyDescent="0.45"/>
    <row r="220" s="58" customFormat="1" x14ac:dyDescent="0.45"/>
    <row r="221" s="58" customFormat="1" x14ac:dyDescent="0.45"/>
    <row r="222" s="58" customFormat="1" x14ac:dyDescent="0.45"/>
    <row r="223" s="58" customFormat="1" x14ac:dyDescent="0.45"/>
    <row r="224" s="58" customFormat="1" x14ac:dyDescent="0.45"/>
    <row r="225" s="58" customFormat="1" x14ac:dyDescent="0.45"/>
    <row r="226" s="58" customFormat="1" x14ac:dyDescent="0.45"/>
    <row r="227" s="58" customFormat="1" x14ac:dyDescent="0.45"/>
    <row r="228" s="58" customFormat="1" x14ac:dyDescent="0.45"/>
    <row r="229" s="58" customFormat="1" x14ac:dyDescent="0.45"/>
    <row r="230" s="58" customFormat="1" x14ac:dyDescent="0.45"/>
    <row r="231" s="58" customFormat="1" x14ac:dyDescent="0.45"/>
    <row r="232" s="58" customFormat="1" x14ac:dyDescent="0.45"/>
    <row r="233" s="58" customFormat="1" x14ac:dyDescent="0.45"/>
    <row r="234" s="58" customFormat="1" x14ac:dyDescent="0.45"/>
    <row r="235" s="58" customFormat="1" x14ac:dyDescent="0.45"/>
    <row r="236" s="58" customFormat="1" x14ac:dyDescent="0.45"/>
    <row r="237" s="58" customFormat="1" x14ac:dyDescent="0.45"/>
    <row r="238" s="58" customFormat="1" x14ac:dyDescent="0.45"/>
    <row r="239" s="58" customFormat="1" x14ac:dyDescent="0.45"/>
    <row r="240" s="58" customFormat="1" x14ac:dyDescent="0.45"/>
    <row r="241" s="58" customFormat="1" x14ac:dyDescent="0.45"/>
    <row r="242" s="58" customFormat="1" x14ac:dyDescent="0.45"/>
    <row r="243" s="58" customFormat="1" x14ac:dyDescent="0.45"/>
    <row r="244" s="58" customFormat="1" x14ac:dyDescent="0.45"/>
    <row r="245" s="58" customFormat="1" x14ac:dyDescent="0.45"/>
    <row r="246" s="58" customFormat="1" x14ac:dyDescent="0.45"/>
    <row r="247" s="58" customFormat="1" x14ac:dyDescent="0.45"/>
    <row r="248" s="58" customFormat="1" x14ac:dyDescent="0.45"/>
    <row r="249" s="58" customFormat="1" x14ac:dyDescent="0.45"/>
    <row r="250" s="58" customFormat="1" x14ac:dyDescent="0.45"/>
    <row r="251" s="58" customFormat="1" x14ac:dyDescent="0.45"/>
    <row r="252" s="58" customFormat="1" x14ac:dyDescent="0.45"/>
    <row r="253" s="58" customFormat="1" x14ac:dyDescent="0.45"/>
    <row r="254" s="58" customFormat="1" x14ac:dyDescent="0.45"/>
    <row r="255" s="58" customFormat="1" x14ac:dyDescent="0.45"/>
    <row r="256" s="58" customFormat="1" x14ac:dyDescent="0.45"/>
    <row r="257" s="58" customFormat="1" x14ac:dyDescent="0.45"/>
    <row r="258" s="58" customFormat="1" x14ac:dyDescent="0.45"/>
    <row r="259" s="58" customFormat="1" x14ac:dyDescent="0.45"/>
    <row r="260" s="58" customFormat="1" x14ac:dyDescent="0.45"/>
    <row r="261" s="58" customFormat="1" x14ac:dyDescent="0.45"/>
    <row r="262" s="58" customFormat="1" x14ac:dyDescent="0.45"/>
    <row r="263" s="58" customFormat="1" x14ac:dyDescent="0.45"/>
    <row r="264" s="58" customFormat="1" x14ac:dyDescent="0.45"/>
    <row r="265" s="58" customFormat="1" x14ac:dyDescent="0.45"/>
    <row r="266" s="58" customFormat="1" x14ac:dyDescent="0.45"/>
    <row r="267" s="58" customFormat="1" x14ac:dyDescent="0.45"/>
    <row r="268" s="58" customFormat="1" x14ac:dyDescent="0.45"/>
    <row r="269" s="58" customFormat="1" x14ac:dyDescent="0.45"/>
    <row r="270" s="58" customFormat="1" x14ac:dyDescent="0.45"/>
    <row r="271" s="58" customFormat="1" x14ac:dyDescent="0.45"/>
    <row r="272" s="58" customFormat="1" x14ac:dyDescent="0.45"/>
    <row r="273" s="58" customFormat="1" x14ac:dyDescent="0.45"/>
    <row r="274" s="58" customFormat="1" x14ac:dyDescent="0.45"/>
    <row r="275" s="58" customFormat="1" x14ac:dyDescent="0.45"/>
    <row r="276" s="58" customFormat="1" x14ac:dyDescent="0.45"/>
    <row r="277" s="58" customFormat="1" x14ac:dyDescent="0.45"/>
    <row r="278" s="58" customFormat="1" x14ac:dyDescent="0.45"/>
    <row r="279" s="58" customFormat="1" x14ac:dyDescent="0.45"/>
    <row r="280" s="58" customFormat="1" x14ac:dyDescent="0.45"/>
    <row r="281" s="58" customFormat="1" x14ac:dyDescent="0.45"/>
    <row r="282" s="58" customFormat="1" x14ac:dyDescent="0.45"/>
    <row r="283" s="58" customFormat="1" x14ac:dyDescent="0.45"/>
    <row r="284" s="58" customFormat="1" x14ac:dyDescent="0.45"/>
    <row r="285" s="58" customFormat="1" x14ac:dyDescent="0.45"/>
    <row r="286" s="58" customFormat="1" x14ac:dyDescent="0.45"/>
    <row r="287" s="58" customFormat="1" x14ac:dyDescent="0.45"/>
    <row r="288" s="58" customFormat="1" x14ac:dyDescent="0.45"/>
    <row r="289" s="58" customFormat="1" x14ac:dyDescent="0.45"/>
    <row r="290" s="58" customFormat="1" x14ac:dyDescent="0.45"/>
    <row r="291" s="58" customFormat="1" x14ac:dyDescent="0.45"/>
    <row r="292" s="58" customFormat="1" x14ac:dyDescent="0.45"/>
    <row r="293" s="58" customFormat="1" x14ac:dyDescent="0.45"/>
    <row r="294" s="58" customFormat="1" x14ac:dyDescent="0.45"/>
    <row r="295" s="58" customFormat="1" x14ac:dyDescent="0.45"/>
    <row r="296" s="58" customFormat="1" x14ac:dyDescent="0.45"/>
    <row r="297" s="58" customFormat="1" x14ac:dyDescent="0.45"/>
    <row r="298" s="58" customFormat="1" x14ac:dyDescent="0.45"/>
    <row r="299" s="58" customFormat="1" x14ac:dyDescent="0.45"/>
    <row r="300" s="58" customFormat="1" x14ac:dyDescent="0.45"/>
    <row r="301" s="58" customFormat="1" x14ac:dyDescent="0.45"/>
    <row r="302" s="58" customFormat="1" x14ac:dyDescent="0.45"/>
    <row r="303" s="58" customFormat="1" x14ac:dyDescent="0.45"/>
    <row r="304" s="58" customFormat="1" x14ac:dyDescent="0.45"/>
    <row r="305" s="58" customFormat="1" x14ac:dyDescent="0.45"/>
    <row r="306" s="58" customFormat="1" x14ac:dyDescent="0.45"/>
    <row r="307" s="58" customFormat="1" x14ac:dyDescent="0.45"/>
    <row r="308" s="58" customFormat="1" x14ac:dyDescent="0.45"/>
    <row r="309" s="58" customFormat="1" x14ac:dyDescent="0.45"/>
    <row r="310" s="58" customFormat="1" x14ac:dyDescent="0.45"/>
    <row r="311" s="58" customFormat="1" x14ac:dyDescent="0.45"/>
    <row r="312" s="58" customFormat="1" x14ac:dyDescent="0.45"/>
    <row r="313" s="58" customFormat="1" x14ac:dyDescent="0.45"/>
    <row r="314" s="58" customFormat="1" x14ac:dyDescent="0.45"/>
    <row r="315" s="58" customFormat="1" x14ac:dyDescent="0.45"/>
    <row r="316" s="58" customFormat="1" x14ac:dyDescent="0.45"/>
    <row r="317" s="58" customFormat="1" x14ac:dyDescent="0.45"/>
    <row r="318" s="58" customFormat="1" x14ac:dyDescent="0.45"/>
    <row r="319" s="58" customFormat="1" x14ac:dyDescent="0.45"/>
    <row r="320" s="58" customFormat="1" x14ac:dyDescent="0.45"/>
    <row r="321" s="58" customFormat="1" x14ac:dyDescent="0.45"/>
    <row r="322" s="58" customFormat="1" x14ac:dyDescent="0.45"/>
    <row r="323" s="58" customFormat="1" x14ac:dyDescent="0.45"/>
    <row r="324" s="58" customFormat="1" x14ac:dyDescent="0.45"/>
    <row r="325" s="58" customFormat="1" x14ac:dyDescent="0.45"/>
    <row r="326" s="58" customFormat="1" x14ac:dyDescent="0.45"/>
    <row r="327" s="58" customFormat="1" x14ac:dyDescent="0.45"/>
    <row r="328" s="58" customFormat="1" x14ac:dyDescent="0.45"/>
    <row r="329" s="58" customFormat="1" x14ac:dyDescent="0.45"/>
    <row r="330" s="58" customFormat="1" x14ac:dyDescent="0.45"/>
    <row r="331" s="58" customFormat="1" x14ac:dyDescent="0.45"/>
    <row r="332" s="58" customFormat="1" x14ac:dyDescent="0.45"/>
    <row r="333" s="58" customFormat="1" x14ac:dyDescent="0.45"/>
    <row r="334" s="58" customFormat="1" x14ac:dyDescent="0.45"/>
    <row r="335" s="58" customFormat="1" x14ac:dyDescent="0.45"/>
    <row r="336" s="58" customFormat="1" x14ac:dyDescent="0.45"/>
    <row r="337" s="58" customFormat="1" x14ac:dyDescent="0.45"/>
    <row r="338" s="58" customFormat="1" x14ac:dyDescent="0.45"/>
    <row r="339" s="58" customFormat="1" x14ac:dyDescent="0.45"/>
    <row r="340" s="58" customFormat="1" x14ac:dyDescent="0.45"/>
    <row r="341" s="58" customFormat="1" x14ac:dyDescent="0.45"/>
    <row r="342" s="58" customFormat="1" x14ac:dyDescent="0.45"/>
    <row r="343" s="58" customFormat="1" x14ac:dyDescent="0.45"/>
    <row r="344" s="58" customFormat="1" x14ac:dyDescent="0.45"/>
    <row r="345" s="58" customFormat="1" x14ac:dyDescent="0.45"/>
    <row r="346" s="58" customFormat="1" x14ac:dyDescent="0.45"/>
    <row r="347" s="58" customFormat="1" x14ac:dyDescent="0.45"/>
    <row r="348" s="58" customFormat="1" x14ac:dyDescent="0.45"/>
    <row r="349" s="58" customFormat="1" x14ac:dyDescent="0.45"/>
    <row r="350" s="58" customFormat="1" x14ac:dyDescent="0.45"/>
    <row r="351" s="58" customFormat="1" x14ac:dyDescent="0.45"/>
  </sheetData>
  <mergeCells count="74">
    <mergeCell ref="B72:G72"/>
    <mergeCell ref="H72:Q72"/>
    <mergeCell ref="A73:Q75"/>
    <mergeCell ref="B69:O69"/>
    <mergeCell ref="P69:Q69"/>
    <mergeCell ref="B70:O70"/>
    <mergeCell ref="P70:Q70"/>
    <mergeCell ref="B71:O71"/>
    <mergeCell ref="P71:Q71"/>
    <mergeCell ref="B66:O66"/>
    <mergeCell ref="P66:Q66"/>
    <mergeCell ref="B67:O67"/>
    <mergeCell ref="P67:Q67"/>
    <mergeCell ref="B68:O68"/>
    <mergeCell ref="P68:Q68"/>
    <mergeCell ref="B63:O63"/>
    <mergeCell ref="P63:Q63"/>
    <mergeCell ref="B64:O64"/>
    <mergeCell ref="P64:Q64"/>
    <mergeCell ref="B65:O65"/>
    <mergeCell ref="P65:Q65"/>
    <mergeCell ref="A59:E59"/>
    <mergeCell ref="O59:Q59"/>
    <mergeCell ref="B61:O61"/>
    <mergeCell ref="P61:Q61"/>
    <mergeCell ref="B62:O62"/>
    <mergeCell ref="P62:Q62"/>
    <mergeCell ref="C45:Q45"/>
    <mergeCell ref="C47:H47"/>
    <mergeCell ref="K47:Q47"/>
    <mergeCell ref="E49:Q49"/>
    <mergeCell ref="A51:Q51"/>
    <mergeCell ref="E53:Q57"/>
    <mergeCell ref="F36:Q36"/>
    <mergeCell ref="H37:Q37"/>
    <mergeCell ref="A39:Q39"/>
    <mergeCell ref="C41:Q41"/>
    <mergeCell ref="A43:D43"/>
    <mergeCell ref="E43:I43"/>
    <mergeCell ref="J43:M43"/>
    <mergeCell ref="N43:Q43"/>
    <mergeCell ref="A30:Q30"/>
    <mergeCell ref="C32:Q32"/>
    <mergeCell ref="A34:C34"/>
    <mergeCell ref="D34:I34"/>
    <mergeCell ref="J34:M34"/>
    <mergeCell ref="N34:Q34"/>
    <mergeCell ref="B20:Q20"/>
    <mergeCell ref="D22:I22"/>
    <mergeCell ref="M22:Q22"/>
    <mergeCell ref="C24:Q24"/>
    <mergeCell ref="E26:Q26"/>
    <mergeCell ref="C28:J28"/>
    <mergeCell ref="K28:M28"/>
    <mergeCell ref="N28:Q28"/>
    <mergeCell ref="A15:D15"/>
    <mergeCell ref="E15:I15"/>
    <mergeCell ref="N15:Q15"/>
    <mergeCell ref="A16:C16"/>
    <mergeCell ref="D16:Q16"/>
    <mergeCell ref="A18:Q18"/>
    <mergeCell ref="A12:C12"/>
    <mergeCell ref="D12:Q12"/>
    <mergeCell ref="A13:C13"/>
    <mergeCell ref="D13:Q13"/>
    <mergeCell ref="A14:C14"/>
    <mergeCell ref="D14:Q14"/>
    <mergeCell ref="A4:Q4"/>
    <mergeCell ref="M6:N6"/>
    <mergeCell ref="O6:Q6"/>
    <mergeCell ref="O7:Q7"/>
    <mergeCell ref="A9:Q9"/>
    <mergeCell ref="A11:C11"/>
    <mergeCell ref="D11:Q11"/>
  </mergeCells>
  <dataValidations count="1">
    <dataValidation type="list" allowBlank="1" showInputMessage="1" showErrorMessage="1" sqref="P61 O67:O71 O63:O65 P63:P71" xr:uid="{F711D272-9D8B-42B0-9200-0ABA69D560FE}">
      <formula1>"SI,NO"</formula1>
    </dataValidation>
  </dataValidations>
  <printOptions horizontalCentered="1"/>
  <pageMargins left="0.23622047244094491" right="0.23622047244094491" top="0.35433070866141736" bottom="0.35433070866141736" header="0.31496062992125984" footer="0.31496062992125984"/>
  <pageSetup scale="8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6A44-7571-4828-A2B4-27CB466B676B}">
  <sheetPr codeName="Hoja17">
    <tabColor rgb="FFBB9851"/>
    <pageSetUpPr fitToPage="1"/>
  </sheetPr>
  <dimension ref="A1:Q22"/>
  <sheetViews>
    <sheetView showGridLines="0" zoomScale="70" zoomScaleNormal="70" workbookViewId="0">
      <selection activeCell="H41" sqref="H41"/>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418</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399</v>
      </c>
      <c r="B9" s="10" t="s">
        <v>400</v>
      </c>
      <c r="C9" s="9" t="s">
        <v>403</v>
      </c>
      <c r="D9" s="9" t="s">
        <v>38</v>
      </c>
      <c r="E9" s="11">
        <v>6000</v>
      </c>
      <c r="F9" s="11">
        <v>15000</v>
      </c>
      <c r="G9" s="12"/>
      <c r="H9" s="13">
        <f>G9*E9</f>
        <v>0</v>
      </c>
      <c r="I9" s="13">
        <f>G9*F9</f>
        <v>0</v>
      </c>
    </row>
    <row r="10" spans="1:17" x14ac:dyDescent="0.3">
      <c r="A10" s="9" t="s">
        <v>399</v>
      </c>
      <c r="B10" s="10" t="s">
        <v>400</v>
      </c>
      <c r="C10" s="9" t="s">
        <v>403</v>
      </c>
      <c r="D10" s="9" t="s">
        <v>39</v>
      </c>
      <c r="E10" s="11">
        <v>60</v>
      </c>
      <c r="F10" s="11">
        <v>150</v>
      </c>
      <c r="G10" s="12"/>
      <c r="H10" s="13">
        <f t="shared" ref="H10:H19" si="0">G10*E10</f>
        <v>0</v>
      </c>
      <c r="I10" s="13">
        <f t="shared" ref="I10:I19" si="1">G10*F10</f>
        <v>0</v>
      </c>
    </row>
    <row r="11" spans="1:17" x14ac:dyDescent="0.3">
      <c r="A11" s="9" t="s">
        <v>399</v>
      </c>
      <c r="B11" s="10" t="s">
        <v>400</v>
      </c>
      <c r="C11" s="9" t="s">
        <v>403</v>
      </c>
      <c r="D11" s="9" t="s">
        <v>47</v>
      </c>
      <c r="E11" s="11">
        <v>1600</v>
      </c>
      <c r="F11" s="11">
        <v>4000</v>
      </c>
      <c r="G11" s="12"/>
      <c r="H11" s="13">
        <f t="shared" si="0"/>
        <v>0</v>
      </c>
      <c r="I11" s="13">
        <f t="shared" si="1"/>
        <v>0</v>
      </c>
    </row>
    <row r="12" spans="1:17" x14ac:dyDescent="0.3">
      <c r="A12" s="9" t="s">
        <v>399</v>
      </c>
      <c r="B12" s="10" t="s">
        <v>400</v>
      </c>
      <c r="C12" s="9" t="s">
        <v>403</v>
      </c>
      <c r="D12" s="9" t="s">
        <v>41</v>
      </c>
      <c r="E12" s="11">
        <v>140</v>
      </c>
      <c r="F12" s="11">
        <v>350</v>
      </c>
      <c r="G12" s="12"/>
      <c r="H12" s="13">
        <f t="shared" si="0"/>
        <v>0</v>
      </c>
      <c r="I12" s="13">
        <f t="shared" si="1"/>
        <v>0</v>
      </c>
    </row>
    <row r="13" spans="1:17" x14ac:dyDescent="0.3">
      <c r="A13" s="9" t="s">
        <v>399</v>
      </c>
      <c r="B13" s="10" t="s">
        <v>400</v>
      </c>
      <c r="C13" s="9" t="s">
        <v>403</v>
      </c>
      <c r="D13" s="9" t="s">
        <v>46</v>
      </c>
      <c r="E13" s="11">
        <v>240</v>
      </c>
      <c r="F13" s="11">
        <v>600</v>
      </c>
      <c r="G13" s="12"/>
      <c r="H13" s="13">
        <f t="shared" si="0"/>
        <v>0</v>
      </c>
      <c r="I13" s="13">
        <f t="shared" si="1"/>
        <v>0</v>
      </c>
    </row>
    <row r="14" spans="1:17" x14ac:dyDescent="0.3">
      <c r="A14" s="9" t="s">
        <v>399</v>
      </c>
      <c r="B14" s="10" t="s">
        <v>400</v>
      </c>
      <c r="C14" s="9" t="s">
        <v>403</v>
      </c>
      <c r="D14" s="9" t="s">
        <v>42</v>
      </c>
      <c r="E14" s="11">
        <v>120</v>
      </c>
      <c r="F14" s="11">
        <v>300</v>
      </c>
      <c r="G14" s="12"/>
      <c r="H14" s="13">
        <f t="shared" si="0"/>
        <v>0</v>
      </c>
      <c r="I14" s="13">
        <f t="shared" si="1"/>
        <v>0</v>
      </c>
    </row>
    <row r="15" spans="1:17" x14ac:dyDescent="0.3">
      <c r="A15" s="9" t="s">
        <v>399</v>
      </c>
      <c r="B15" s="10" t="s">
        <v>400</v>
      </c>
      <c r="C15" s="9" t="s">
        <v>403</v>
      </c>
      <c r="D15" s="9" t="s">
        <v>43</v>
      </c>
      <c r="E15" s="11">
        <v>120</v>
      </c>
      <c r="F15" s="11">
        <v>300</v>
      </c>
      <c r="G15" s="12"/>
      <c r="H15" s="13">
        <f t="shared" si="0"/>
        <v>0</v>
      </c>
      <c r="I15" s="13">
        <f t="shared" si="1"/>
        <v>0</v>
      </c>
    </row>
    <row r="16" spans="1:17" x14ac:dyDescent="0.3">
      <c r="A16" s="9" t="s">
        <v>399</v>
      </c>
      <c r="B16" s="10" t="s">
        <v>400</v>
      </c>
      <c r="C16" s="9" t="s">
        <v>403</v>
      </c>
      <c r="D16" s="9" t="s">
        <v>44</v>
      </c>
      <c r="E16" s="11">
        <v>100</v>
      </c>
      <c r="F16" s="11">
        <v>250</v>
      </c>
      <c r="G16" s="12"/>
      <c r="H16" s="13">
        <f t="shared" si="0"/>
        <v>0</v>
      </c>
      <c r="I16" s="13">
        <f t="shared" si="1"/>
        <v>0</v>
      </c>
    </row>
    <row r="17" spans="1:9" x14ac:dyDescent="0.3">
      <c r="A17" s="9" t="s">
        <v>399</v>
      </c>
      <c r="B17" s="10" t="s">
        <v>400</v>
      </c>
      <c r="C17" s="9" t="s">
        <v>403</v>
      </c>
      <c r="D17" s="9" t="s">
        <v>298</v>
      </c>
      <c r="E17" s="11">
        <v>100</v>
      </c>
      <c r="F17" s="11">
        <v>250</v>
      </c>
      <c r="G17" s="12"/>
      <c r="H17" s="13">
        <f t="shared" si="0"/>
        <v>0</v>
      </c>
      <c r="I17" s="13">
        <f t="shared" si="1"/>
        <v>0</v>
      </c>
    </row>
    <row r="18" spans="1:9" x14ac:dyDescent="0.3">
      <c r="A18" s="9" t="s">
        <v>401</v>
      </c>
      <c r="B18" s="10" t="s">
        <v>400</v>
      </c>
      <c r="C18" s="9" t="s">
        <v>404</v>
      </c>
      <c r="D18" s="9" t="s">
        <v>38</v>
      </c>
      <c r="E18" s="11">
        <v>185.6</v>
      </c>
      <c r="F18" s="11">
        <v>464</v>
      </c>
      <c r="G18" s="12"/>
      <c r="H18" s="13">
        <f t="shared" si="0"/>
        <v>0</v>
      </c>
      <c r="I18" s="13">
        <f t="shared" si="1"/>
        <v>0</v>
      </c>
    </row>
    <row r="19" spans="1:9" ht="39.5" thickBot="1" x14ac:dyDescent="0.35">
      <c r="A19" s="9" t="s">
        <v>402</v>
      </c>
      <c r="B19" s="10" t="s">
        <v>400</v>
      </c>
      <c r="C19" s="9" t="s">
        <v>405</v>
      </c>
      <c r="D19" s="9" t="s">
        <v>46</v>
      </c>
      <c r="E19" s="11">
        <v>3300</v>
      </c>
      <c r="F19" s="11">
        <v>8250</v>
      </c>
      <c r="G19" s="12"/>
      <c r="H19" s="13">
        <f t="shared" si="0"/>
        <v>0</v>
      </c>
      <c r="I19" s="13">
        <f t="shared" si="1"/>
        <v>0</v>
      </c>
    </row>
    <row r="20" spans="1:9" ht="15.75" customHeight="1" thickBot="1" x14ac:dyDescent="0.35">
      <c r="A20" s="32" t="s">
        <v>10</v>
      </c>
      <c r="B20" s="33"/>
      <c r="C20" s="33"/>
      <c r="D20" s="33"/>
      <c r="E20" s="33"/>
      <c r="F20" s="33"/>
      <c r="G20" s="34"/>
      <c r="H20" s="14">
        <f>SUM(H9:H19)</f>
        <v>0</v>
      </c>
      <c r="I20" s="15">
        <f>SUM(I9:I19)</f>
        <v>0</v>
      </c>
    </row>
    <row r="21" spans="1:9" ht="13.5" thickBot="1" x14ac:dyDescent="0.35">
      <c r="A21" s="35" t="s">
        <v>11</v>
      </c>
      <c r="B21" s="36"/>
      <c r="C21" s="36"/>
      <c r="D21" s="36"/>
      <c r="E21" s="36"/>
      <c r="F21" s="36"/>
      <c r="G21" s="37"/>
      <c r="H21" s="16">
        <f>H20*0.16</f>
        <v>0</v>
      </c>
      <c r="I21" s="17">
        <f>I20*0.16</f>
        <v>0</v>
      </c>
    </row>
    <row r="22" spans="1:9" ht="16.5" customHeight="1" thickBot="1" x14ac:dyDescent="0.35">
      <c r="A22" s="35" t="s">
        <v>445</v>
      </c>
      <c r="B22" s="36"/>
      <c r="C22" s="36"/>
      <c r="D22" s="36"/>
      <c r="E22" s="36"/>
      <c r="F22" s="36"/>
      <c r="G22" s="37"/>
      <c r="H22" s="18">
        <f>H20+H21</f>
        <v>0</v>
      </c>
      <c r="I22" s="19">
        <f>I20+I21</f>
        <v>0</v>
      </c>
    </row>
  </sheetData>
  <mergeCells count="6">
    <mergeCell ref="A22:G22"/>
    <mergeCell ref="A5:I5"/>
    <mergeCell ref="B6:I6"/>
    <mergeCell ref="A7:I7"/>
    <mergeCell ref="A20:G20"/>
    <mergeCell ref="A21:G21"/>
  </mergeCells>
  <conditionalFormatting sqref="G9:G19">
    <cfRule type="containsBlanks" dxfId="3"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EF99C-4B8E-4182-ACED-527CA9A511C5}">
  <sheetPr>
    <tabColor rgb="FFBB9851"/>
    <pageSetUpPr fitToPage="1"/>
  </sheetPr>
  <dimension ref="A1:Q37"/>
  <sheetViews>
    <sheetView showGridLines="0" zoomScale="85" zoomScaleNormal="85" workbookViewId="0">
      <selection activeCell="F11" sqref="F11"/>
    </sheetView>
  </sheetViews>
  <sheetFormatPr baseColWidth="10" defaultColWidth="11.453125" defaultRowHeight="13" x14ac:dyDescent="0.3"/>
  <cols>
    <col min="1" max="1" width="14.26953125" style="20" bestFit="1" customWidth="1"/>
    <col min="2" max="2" width="13.453125" style="20" bestFit="1" customWidth="1"/>
    <col min="3" max="3" width="51.81640625" style="20" customWidth="1"/>
    <col min="4" max="4" width="37.453125" style="20" customWidth="1"/>
    <col min="5" max="5" width="18.1796875" style="20" customWidth="1"/>
    <col min="6" max="6" width="18.81640625" style="21" customWidth="1"/>
    <col min="7" max="7" width="16.453125" style="21" customWidth="1"/>
    <col min="8" max="8" width="23.1796875" style="21" customWidth="1"/>
    <col min="9" max="9" width="24.81640625" style="21" customWidth="1"/>
    <col min="10" max="16384" width="11.453125" style="5"/>
  </cols>
  <sheetData>
    <row r="1" spans="1:17" s="4" customFormat="1" x14ac:dyDescent="0.3"/>
    <row r="2" spans="1:17" s="4" customFormat="1" x14ac:dyDescent="0.3"/>
    <row r="3" spans="1:17" s="4" customFormat="1" ht="2.25" customHeight="1" x14ac:dyDescent="0.3"/>
    <row r="4" spans="1:17" s="4" customFormat="1" ht="2.25" customHeight="1" x14ac:dyDescent="0.3"/>
    <row r="5" spans="1:17" s="4" customFormat="1" ht="64.5" customHeight="1" x14ac:dyDescent="0.3">
      <c r="A5" s="24" t="s">
        <v>51</v>
      </c>
      <c r="B5" s="25"/>
      <c r="C5" s="25"/>
      <c r="D5" s="25"/>
      <c r="E5" s="25"/>
      <c r="F5" s="25"/>
      <c r="G5" s="25"/>
      <c r="H5" s="25"/>
      <c r="I5" s="26"/>
    </row>
    <row r="6" spans="1:17" ht="14.25" customHeight="1" x14ac:dyDescent="0.3">
      <c r="A6" s="3" t="s">
        <v>0</v>
      </c>
      <c r="B6" s="27">
        <f>'[1]Datos Generales'!D11</f>
        <v>0</v>
      </c>
      <c r="C6" s="28"/>
      <c r="D6" s="28"/>
      <c r="E6" s="28"/>
      <c r="F6" s="28"/>
      <c r="G6" s="28"/>
      <c r="H6" s="28"/>
      <c r="I6" s="29"/>
      <c r="J6" s="4"/>
      <c r="K6" s="4"/>
      <c r="L6" s="4"/>
      <c r="M6" s="4"/>
      <c r="N6" s="4"/>
      <c r="O6" s="4"/>
      <c r="P6" s="4"/>
      <c r="Q6" s="4"/>
    </row>
    <row r="7" spans="1:17" s="4" customFormat="1" ht="15" customHeight="1" x14ac:dyDescent="0.3">
      <c r="A7" s="30" t="s">
        <v>419</v>
      </c>
      <c r="B7" s="30"/>
      <c r="C7" s="30"/>
      <c r="D7" s="30"/>
      <c r="E7" s="30"/>
      <c r="F7" s="30"/>
      <c r="G7" s="30"/>
      <c r="H7" s="30"/>
      <c r="I7" s="31"/>
      <c r="J7" s="5"/>
      <c r="K7" s="5"/>
      <c r="L7" s="5"/>
      <c r="M7" s="5"/>
      <c r="N7" s="5"/>
      <c r="O7" s="5"/>
      <c r="P7" s="5"/>
    </row>
    <row r="8" spans="1:17" s="4" customFormat="1" ht="45.65" customHeight="1" x14ac:dyDescent="0.3">
      <c r="A8" s="7" t="s">
        <v>1</v>
      </c>
      <c r="B8" s="7" t="s">
        <v>2</v>
      </c>
      <c r="C8" s="7" t="s">
        <v>3</v>
      </c>
      <c r="D8" s="7" t="s">
        <v>4</v>
      </c>
      <c r="E8" s="7" t="s">
        <v>5</v>
      </c>
      <c r="F8" s="7" t="s">
        <v>6</v>
      </c>
      <c r="G8" s="7" t="s">
        <v>7</v>
      </c>
      <c r="H8" s="7" t="s">
        <v>8</v>
      </c>
      <c r="I8" s="7" t="s">
        <v>9</v>
      </c>
      <c r="J8" s="5"/>
      <c r="K8" s="5"/>
      <c r="L8" s="5"/>
      <c r="M8" s="5"/>
      <c r="N8" s="5"/>
      <c r="O8" s="5"/>
      <c r="P8" s="5"/>
    </row>
    <row r="9" spans="1:17" x14ac:dyDescent="0.3">
      <c r="A9" s="9" t="s">
        <v>420</v>
      </c>
      <c r="B9" s="10" t="s">
        <v>421</v>
      </c>
      <c r="C9" s="9" t="s">
        <v>422</v>
      </c>
      <c r="D9" s="9" t="s">
        <v>38</v>
      </c>
      <c r="E9" s="11">
        <v>2518.8000000000002</v>
      </c>
      <c r="F9" s="11">
        <v>6297</v>
      </c>
      <c r="G9" s="23"/>
      <c r="H9" s="13">
        <f>G9*E9</f>
        <v>0</v>
      </c>
      <c r="I9" s="13">
        <f>G9*F9</f>
        <v>0</v>
      </c>
    </row>
    <row r="10" spans="1:17" x14ac:dyDescent="0.3">
      <c r="A10" s="9" t="s">
        <v>420</v>
      </c>
      <c r="B10" s="10" t="s">
        <v>421</v>
      </c>
      <c r="C10" s="9" t="s">
        <v>422</v>
      </c>
      <c r="D10" s="9" t="s">
        <v>47</v>
      </c>
      <c r="E10" s="11">
        <v>2501.6000000000004</v>
      </c>
      <c r="F10" s="11">
        <v>6254</v>
      </c>
      <c r="G10" s="23"/>
      <c r="H10" s="13">
        <f t="shared" ref="H10:H34" si="0">G10*E10</f>
        <v>0</v>
      </c>
      <c r="I10" s="13">
        <f t="shared" ref="I10:I34" si="1">G10*F10</f>
        <v>0</v>
      </c>
    </row>
    <row r="11" spans="1:17" ht="12" customHeight="1" x14ac:dyDescent="0.3">
      <c r="A11" s="9" t="s">
        <v>423</v>
      </c>
      <c r="B11" s="10" t="s">
        <v>421</v>
      </c>
      <c r="C11" s="9" t="s">
        <v>424</v>
      </c>
      <c r="D11" s="9" t="s">
        <v>38</v>
      </c>
      <c r="E11" s="11">
        <v>1818.4</v>
      </c>
      <c r="F11" s="11">
        <v>4546</v>
      </c>
      <c r="G11" s="23"/>
      <c r="H11" s="13">
        <f t="shared" si="0"/>
        <v>0</v>
      </c>
      <c r="I11" s="13">
        <f t="shared" si="1"/>
        <v>0</v>
      </c>
    </row>
    <row r="12" spans="1:17" ht="12" customHeight="1" x14ac:dyDescent="0.3">
      <c r="A12" s="9" t="s">
        <v>425</v>
      </c>
      <c r="B12" s="10" t="s">
        <v>421</v>
      </c>
      <c r="C12" s="9" t="s">
        <v>426</v>
      </c>
      <c r="D12" s="9" t="s">
        <v>38</v>
      </c>
      <c r="E12" s="11">
        <v>2612</v>
      </c>
      <c r="F12" s="11">
        <v>6530</v>
      </c>
      <c r="G12" s="23"/>
      <c r="H12" s="13">
        <f t="shared" si="0"/>
        <v>0</v>
      </c>
      <c r="I12" s="13">
        <f t="shared" si="1"/>
        <v>0</v>
      </c>
    </row>
    <row r="13" spans="1:17" ht="12" customHeight="1" x14ac:dyDescent="0.3">
      <c r="A13" s="9" t="s">
        <v>427</v>
      </c>
      <c r="B13" s="10" t="s">
        <v>421</v>
      </c>
      <c r="C13" s="9" t="s">
        <v>428</v>
      </c>
      <c r="D13" s="9" t="s">
        <v>38</v>
      </c>
      <c r="E13" s="11">
        <v>17679.2</v>
      </c>
      <c r="F13" s="11">
        <v>44198</v>
      </c>
      <c r="G13" s="23"/>
      <c r="H13" s="13">
        <f t="shared" si="0"/>
        <v>0</v>
      </c>
      <c r="I13" s="13">
        <f t="shared" si="1"/>
        <v>0</v>
      </c>
    </row>
    <row r="14" spans="1:17" ht="12" customHeight="1" x14ac:dyDescent="0.3">
      <c r="A14" s="9" t="s">
        <v>427</v>
      </c>
      <c r="B14" s="10" t="s">
        <v>421</v>
      </c>
      <c r="C14" s="9" t="s">
        <v>428</v>
      </c>
      <c r="D14" s="9" t="s">
        <v>47</v>
      </c>
      <c r="E14" s="11">
        <v>2258</v>
      </c>
      <c r="F14" s="11">
        <v>5645</v>
      </c>
      <c r="G14" s="23"/>
      <c r="H14" s="13">
        <f t="shared" si="0"/>
        <v>0</v>
      </c>
      <c r="I14" s="13">
        <f t="shared" si="1"/>
        <v>0</v>
      </c>
    </row>
    <row r="15" spans="1:17" ht="12" customHeight="1" x14ac:dyDescent="0.3">
      <c r="A15" s="9" t="s">
        <v>427</v>
      </c>
      <c r="B15" s="10" t="s">
        <v>421</v>
      </c>
      <c r="C15" s="9" t="s">
        <v>428</v>
      </c>
      <c r="D15" s="9" t="s">
        <v>41</v>
      </c>
      <c r="E15" s="11">
        <v>184.4</v>
      </c>
      <c r="F15" s="11">
        <v>461</v>
      </c>
      <c r="G15" s="23"/>
      <c r="H15" s="13">
        <f t="shared" si="0"/>
        <v>0</v>
      </c>
      <c r="I15" s="13">
        <f t="shared" si="1"/>
        <v>0</v>
      </c>
    </row>
    <row r="16" spans="1:17" ht="12" customHeight="1" x14ac:dyDescent="0.3">
      <c r="A16" s="9" t="s">
        <v>429</v>
      </c>
      <c r="B16" s="10" t="s">
        <v>421</v>
      </c>
      <c r="C16" s="9" t="s">
        <v>430</v>
      </c>
      <c r="D16" s="9" t="s">
        <v>38</v>
      </c>
      <c r="E16" s="11">
        <v>2941.2000000000003</v>
      </c>
      <c r="F16" s="11">
        <v>7353</v>
      </c>
      <c r="G16" s="23"/>
      <c r="H16" s="13">
        <f t="shared" si="0"/>
        <v>0</v>
      </c>
      <c r="I16" s="13">
        <f t="shared" si="1"/>
        <v>0</v>
      </c>
    </row>
    <row r="17" spans="1:9" ht="12" customHeight="1" x14ac:dyDescent="0.3">
      <c r="A17" s="9" t="s">
        <v>429</v>
      </c>
      <c r="B17" s="10" t="s">
        <v>421</v>
      </c>
      <c r="C17" s="9" t="s">
        <v>430</v>
      </c>
      <c r="D17" s="9" t="s">
        <v>47</v>
      </c>
      <c r="E17" s="11">
        <v>1115.2</v>
      </c>
      <c r="F17" s="11">
        <v>2788</v>
      </c>
      <c r="G17" s="23"/>
      <c r="H17" s="13">
        <f t="shared" si="0"/>
        <v>0</v>
      </c>
      <c r="I17" s="13">
        <f t="shared" si="1"/>
        <v>0</v>
      </c>
    </row>
    <row r="18" spans="1:9" ht="12" customHeight="1" x14ac:dyDescent="0.3">
      <c r="A18" s="9" t="s">
        <v>431</v>
      </c>
      <c r="B18" s="10" t="s">
        <v>421</v>
      </c>
      <c r="C18" s="9" t="s">
        <v>432</v>
      </c>
      <c r="D18" s="9" t="s">
        <v>38</v>
      </c>
      <c r="E18" s="11">
        <v>3582.72</v>
      </c>
      <c r="F18" s="11">
        <v>8956.7999999999993</v>
      </c>
      <c r="G18" s="23"/>
      <c r="H18" s="13">
        <f t="shared" si="0"/>
        <v>0</v>
      </c>
      <c r="I18" s="13">
        <f t="shared" si="1"/>
        <v>0</v>
      </c>
    </row>
    <row r="19" spans="1:9" ht="12" customHeight="1" x14ac:dyDescent="0.3">
      <c r="A19" s="9" t="s">
        <v>433</v>
      </c>
      <c r="B19" s="10" t="s">
        <v>421</v>
      </c>
      <c r="C19" s="9" t="s">
        <v>434</v>
      </c>
      <c r="D19" s="9" t="s">
        <v>38</v>
      </c>
      <c r="E19" s="11">
        <v>17404.8</v>
      </c>
      <c r="F19" s="11">
        <v>43512</v>
      </c>
      <c r="G19" s="23"/>
      <c r="H19" s="13">
        <f t="shared" si="0"/>
        <v>0</v>
      </c>
      <c r="I19" s="13">
        <f t="shared" si="1"/>
        <v>0</v>
      </c>
    </row>
    <row r="20" spans="1:9" ht="10.5" customHeight="1" x14ac:dyDescent="0.3">
      <c r="A20" s="9" t="s">
        <v>433</v>
      </c>
      <c r="B20" s="10" t="s">
        <v>421</v>
      </c>
      <c r="C20" s="9" t="s">
        <v>434</v>
      </c>
      <c r="D20" s="9" t="s">
        <v>39</v>
      </c>
      <c r="E20" s="11">
        <v>2177.2000000000003</v>
      </c>
      <c r="F20" s="11">
        <v>5443</v>
      </c>
      <c r="G20" s="23"/>
      <c r="H20" s="13">
        <f t="shared" si="0"/>
        <v>0</v>
      </c>
      <c r="I20" s="13">
        <f t="shared" si="1"/>
        <v>0</v>
      </c>
    </row>
    <row r="21" spans="1:9" ht="10.5" customHeight="1" x14ac:dyDescent="0.3">
      <c r="A21" s="9" t="s">
        <v>433</v>
      </c>
      <c r="B21" s="10" t="s">
        <v>421</v>
      </c>
      <c r="C21" s="9" t="s">
        <v>434</v>
      </c>
      <c r="D21" s="9" t="s">
        <v>47</v>
      </c>
      <c r="E21" s="11">
        <v>4260.4000000000005</v>
      </c>
      <c r="F21" s="11">
        <v>10651</v>
      </c>
      <c r="G21" s="23"/>
      <c r="H21" s="13">
        <f t="shared" si="0"/>
        <v>0</v>
      </c>
      <c r="I21" s="13">
        <f t="shared" si="1"/>
        <v>0</v>
      </c>
    </row>
    <row r="22" spans="1:9" ht="10.5" customHeight="1" x14ac:dyDescent="0.3">
      <c r="A22" s="9" t="s">
        <v>433</v>
      </c>
      <c r="B22" s="10" t="s">
        <v>421</v>
      </c>
      <c r="C22" s="9" t="s">
        <v>434</v>
      </c>
      <c r="D22" s="9" t="s">
        <v>41</v>
      </c>
      <c r="E22" s="11">
        <v>184</v>
      </c>
      <c r="F22" s="11">
        <v>460</v>
      </c>
      <c r="G22" s="23"/>
      <c r="H22" s="13">
        <f t="shared" si="0"/>
        <v>0</v>
      </c>
      <c r="I22" s="13">
        <f t="shared" si="1"/>
        <v>0</v>
      </c>
    </row>
    <row r="23" spans="1:9" ht="10.5" customHeight="1" x14ac:dyDescent="0.3">
      <c r="A23" s="9" t="s">
        <v>433</v>
      </c>
      <c r="B23" s="10" t="s">
        <v>421</v>
      </c>
      <c r="C23" s="9" t="s">
        <v>434</v>
      </c>
      <c r="D23" s="9" t="s">
        <v>42</v>
      </c>
      <c r="E23" s="11">
        <v>1474.4</v>
      </c>
      <c r="F23" s="11">
        <v>3686</v>
      </c>
      <c r="G23" s="23"/>
      <c r="H23" s="13">
        <f t="shared" si="0"/>
        <v>0</v>
      </c>
      <c r="I23" s="13">
        <f t="shared" si="1"/>
        <v>0</v>
      </c>
    </row>
    <row r="24" spans="1:9" ht="10.5" customHeight="1" x14ac:dyDescent="0.3">
      <c r="A24" s="9" t="s">
        <v>433</v>
      </c>
      <c r="B24" s="10" t="s">
        <v>421</v>
      </c>
      <c r="C24" s="9" t="s">
        <v>434</v>
      </c>
      <c r="D24" s="9" t="s">
        <v>43</v>
      </c>
      <c r="E24" s="11">
        <v>948.4000000000002</v>
      </c>
      <c r="F24" s="11">
        <v>2371</v>
      </c>
      <c r="G24" s="23"/>
      <c r="H24" s="13">
        <f t="shared" si="0"/>
        <v>0</v>
      </c>
      <c r="I24" s="13">
        <f t="shared" si="1"/>
        <v>0</v>
      </c>
    </row>
    <row r="25" spans="1:9" ht="10.5" customHeight="1" x14ac:dyDescent="0.3">
      <c r="A25" s="9" t="s">
        <v>435</v>
      </c>
      <c r="B25" s="10" t="s">
        <v>421</v>
      </c>
      <c r="C25" s="9" t="s">
        <v>436</v>
      </c>
      <c r="D25" s="9" t="s">
        <v>38</v>
      </c>
      <c r="E25" s="11">
        <v>2230.8000000000002</v>
      </c>
      <c r="F25" s="11">
        <v>5577</v>
      </c>
      <c r="G25" s="23"/>
      <c r="H25" s="13">
        <f t="shared" si="0"/>
        <v>0</v>
      </c>
      <c r="I25" s="13">
        <f t="shared" si="1"/>
        <v>0</v>
      </c>
    </row>
    <row r="26" spans="1:9" ht="10.5" customHeight="1" x14ac:dyDescent="0.3">
      <c r="A26" s="9" t="s">
        <v>435</v>
      </c>
      <c r="B26" s="10" t="s">
        <v>421</v>
      </c>
      <c r="C26" s="9" t="s">
        <v>436</v>
      </c>
      <c r="D26" s="9" t="s">
        <v>39</v>
      </c>
      <c r="E26" s="11">
        <v>164.8</v>
      </c>
      <c r="F26" s="11">
        <v>412</v>
      </c>
      <c r="G26" s="23"/>
      <c r="H26" s="13">
        <f t="shared" si="0"/>
        <v>0</v>
      </c>
      <c r="I26" s="13">
        <f t="shared" si="1"/>
        <v>0</v>
      </c>
    </row>
    <row r="27" spans="1:9" ht="10.5" customHeight="1" x14ac:dyDescent="0.3">
      <c r="A27" s="9" t="s">
        <v>435</v>
      </c>
      <c r="B27" s="10" t="s">
        <v>421</v>
      </c>
      <c r="C27" s="9" t="s">
        <v>436</v>
      </c>
      <c r="D27" s="9" t="s">
        <v>47</v>
      </c>
      <c r="E27" s="11">
        <v>624</v>
      </c>
      <c r="F27" s="11">
        <v>1560</v>
      </c>
      <c r="G27" s="23"/>
      <c r="H27" s="13">
        <f t="shared" si="0"/>
        <v>0</v>
      </c>
      <c r="I27" s="13">
        <f t="shared" si="1"/>
        <v>0</v>
      </c>
    </row>
    <row r="28" spans="1:9" ht="10.5" customHeight="1" x14ac:dyDescent="0.3">
      <c r="A28" s="9" t="s">
        <v>437</v>
      </c>
      <c r="B28" s="10" t="s">
        <v>421</v>
      </c>
      <c r="C28" s="9" t="s">
        <v>438</v>
      </c>
      <c r="D28" s="9" t="s">
        <v>47</v>
      </c>
      <c r="E28" s="11">
        <v>640</v>
      </c>
      <c r="F28" s="11">
        <v>1600</v>
      </c>
      <c r="G28" s="23"/>
      <c r="H28" s="13">
        <f t="shared" si="0"/>
        <v>0</v>
      </c>
      <c r="I28" s="13">
        <f t="shared" si="1"/>
        <v>0</v>
      </c>
    </row>
    <row r="29" spans="1:9" ht="10.5" customHeight="1" x14ac:dyDescent="0.3">
      <c r="A29" s="9" t="s">
        <v>437</v>
      </c>
      <c r="B29" s="10" t="s">
        <v>421</v>
      </c>
      <c r="C29" s="9" t="s">
        <v>438</v>
      </c>
      <c r="D29" s="9" t="s">
        <v>46</v>
      </c>
      <c r="E29" s="11">
        <v>240</v>
      </c>
      <c r="F29" s="11">
        <v>600</v>
      </c>
      <c r="G29" s="23"/>
      <c r="H29" s="13">
        <f t="shared" si="0"/>
        <v>0</v>
      </c>
      <c r="I29" s="13">
        <f t="shared" si="1"/>
        <v>0</v>
      </c>
    </row>
    <row r="30" spans="1:9" ht="12" customHeight="1" x14ac:dyDescent="0.3">
      <c r="A30" s="9" t="s">
        <v>437</v>
      </c>
      <c r="B30" s="10" t="s">
        <v>421</v>
      </c>
      <c r="C30" s="9" t="s">
        <v>438</v>
      </c>
      <c r="D30" s="9" t="s">
        <v>38</v>
      </c>
      <c r="E30" s="11">
        <v>5600</v>
      </c>
      <c r="F30" s="11">
        <v>14000</v>
      </c>
      <c r="G30" s="23"/>
      <c r="H30" s="13">
        <f t="shared" si="0"/>
        <v>0</v>
      </c>
      <c r="I30" s="13">
        <f t="shared" si="1"/>
        <v>0</v>
      </c>
    </row>
    <row r="31" spans="1:9" ht="12" customHeight="1" x14ac:dyDescent="0.3">
      <c r="A31" s="9" t="s">
        <v>439</v>
      </c>
      <c r="B31" s="10" t="s">
        <v>421</v>
      </c>
      <c r="C31" s="9" t="s">
        <v>262</v>
      </c>
      <c r="D31" s="9" t="s">
        <v>38</v>
      </c>
      <c r="E31" s="11">
        <v>917.6</v>
      </c>
      <c r="F31" s="11">
        <v>2294</v>
      </c>
      <c r="G31" s="23"/>
      <c r="H31" s="13">
        <f t="shared" si="0"/>
        <v>0</v>
      </c>
      <c r="I31" s="13">
        <f t="shared" si="1"/>
        <v>0</v>
      </c>
    </row>
    <row r="32" spans="1:9" ht="12" customHeight="1" x14ac:dyDescent="0.3">
      <c r="A32" s="9" t="s">
        <v>440</v>
      </c>
      <c r="B32" s="10" t="s">
        <v>421</v>
      </c>
      <c r="C32" s="9" t="s">
        <v>441</v>
      </c>
      <c r="D32" s="9" t="s">
        <v>38</v>
      </c>
      <c r="E32" s="11">
        <v>4429.4400000000005</v>
      </c>
      <c r="F32" s="11">
        <v>11073.6</v>
      </c>
      <c r="G32" s="23"/>
      <c r="H32" s="13">
        <f t="shared" si="0"/>
        <v>0</v>
      </c>
      <c r="I32" s="13">
        <f t="shared" si="1"/>
        <v>0</v>
      </c>
    </row>
    <row r="33" spans="1:9" x14ac:dyDescent="0.3">
      <c r="A33" s="9" t="s">
        <v>440</v>
      </c>
      <c r="B33" s="10" t="s">
        <v>421</v>
      </c>
      <c r="C33" s="9" t="s">
        <v>441</v>
      </c>
      <c r="D33" s="9" t="s">
        <v>47</v>
      </c>
      <c r="E33" s="11">
        <v>1178.8800000000001</v>
      </c>
      <c r="F33" s="11">
        <v>2947.2</v>
      </c>
      <c r="G33" s="23"/>
      <c r="H33" s="13">
        <f t="shared" si="0"/>
        <v>0</v>
      </c>
      <c r="I33" s="13">
        <f t="shared" si="1"/>
        <v>0</v>
      </c>
    </row>
    <row r="34" spans="1:9" ht="13.5" thickBot="1" x14ac:dyDescent="0.35">
      <c r="A34" s="9" t="s">
        <v>442</v>
      </c>
      <c r="B34" s="10" t="s">
        <v>421</v>
      </c>
      <c r="C34" s="9" t="s">
        <v>443</v>
      </c>
      <c r="D34" s="9" t="s">
        <v>38</v>
      </c>
      <c r="E34" s="11">
        <v>7058</v>
      </c>
      <c r="F34" s="11">
        <v>17645</v>
      </c>
      <c r="G34" s="23"/>
      <c r="H34" s="13">
        <f t="shared" si="0"/>
        <v>0</v>
      </c>
      <c r="I34" s="13">
        <f t="shared" si="1"/>
        <v>0</v>
      </c>
    </row>
    <row r="35" spans="1:9" ht="15.75" customHeight="1" thickBot="1" x14ac:dyDescent="0.35">
      <c r="A35" s="32" t="s">
        <v>10</v>
      </c>
      <c r="B35" s="33"/>
      <c r="C35" s="33"/>
      <c r="D35" s="33"/>
      <c r="E35" s="33"/>
      <c r="F35" s="33"/>
      <c r="G35" s="34"/>
      <c r="H35" s="14">
        <f>SUM(H9:H34)</f>
        <v>0</v>
      </c>
      <c r="I35" s="15">
        <f>SUM(I9:I34)</f>
        <v>0</v>
      </c>
    </row>
    <row r="36" spans="1:9" ht="13.5" thickBot="1" x14ac:dyDescent="0.35">
      <c r="A36" s="35" t="s">
        <v>11</v>
      </c>
      <c r="B36" s="36"/>
      <c r="C36" s="36"/>
      <c r="D36" s="36"/>
      <c r="E36" s="36"/>
      <c r="F36" s="36"/>
      <c r="G36" s="37"/>
      <c r="H36" s="16">
        <f>H35*0.16</f>
        <v>0</v>
      </c>
      <c r="I36" s="17">
        <f>I35*0.16</f>
        <v>0</v>
      </c>
    </row>
    <row r="37" spans="1:9" ht="16.5" customHeight="1" thickBot="1" x14ac:dyDescent="0.35">
      <c r="A37" s="35" t="s">
        <v>444</v>
      </c>
      <c r="B37" s="36"/>
      <c r="C37" s="36"/>
      <c r="D37" s="36"/>
      <c r="E37" s="36"/>
      <c r="F37" s="36"/>
      <c r="G37" s="37"/>
      <c r="H37" s="18">
        <f>H35+H36</f>
        <v>0</v>
      </c>
      <c r="I37" s="19">
        <f>I35+I36</f>
        <v>0</v>
      </c>
    </row>
  </sheetData>
  <autoFilter ref="A8:I8" xr:uid="{D578CC28-4594-488A-AD9F-D6DB3D91DAEC}"/>
  <mergeCells count="6">
    <mergeCell ref="A37:G37"/>
    <mergeCell ref="A5:I5"/>
    <mergeCell ref="B6:I6"/>
    <mergeCell ref="A7:I7"/>
    <mergeCell ref="A35:G35"/>
    <mergeCell ref="A36:G36"/>
  </mergeCells>
  <conditionalFormatting sqref="G9:G34">
    <cfRule type="containsBlanks" dxfId="2"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4D82B-75DA-433A-AEDA-2537E7EC92A1}">
  <sheetPr>
    <tabColor rgb="FFBB9851"/>
    <pageSetUpPr fitToPage="1"/>
  </sheetPr>
  <dimension ref="A1:Q13"/>
  <sheetViews>
    <sheetView showGridLines="0" zoomScaleNormal="100" workbookViewId="0">
      <selection activeCell="A5" sqref="A5:I5"/>
    </sheetView>
  </sheetViews>
  <sheetFormatPr baseColWidth="10" defaultColWidth="11.453125" defaultRowHeight="13" x14ac:dyDescent="0.3"/>
  <cols>
    <col min="1" max="1" width="14.26953125" style="20" bestFit="1" customWidth="1"/>
    <col min="2" max="2" width="13.453125" style="20" bestFit="1" customWidth="1"/>
    <col min="3" max="3" width="51.81640625" style="20" customWidth="1"/>
    <col min="4" max="4" width="37.453125" style="20" customWidth="1"/>
    <col min="5" max="5" width="18.1796875" style="20" customWidth="1"/>
    <col min="6" max="6" width="18.81640625" style="21" customWidth="1"/>
    <col min="7" max="7" width="16.453125" style="21" customWidth="1"/>
    <col min="8" max="8" width="23.1796875" style="21" customWidth="1"/>
    <col min="9" max="9" width="24.81640625" style="21" customWidth="1"/>
    <col min="10" max="16384" width="11.453125" style="5"/>
  </cols>
  <sheetData>
    <row r="1" spans="1:17" s="4" customFormat="1" x14ac:dyDescent="0.3"/>
    <row r="2" spans="1:17" s="4" customFormat="1" x14ac:dyDescent="0.3"/>
    <row r="3" spans="1:17" s="4" customFormat="1" ht="2.25" customHeight="1" x14ac:dyDescent="0.3"/>
    <row r="4" spans="1:17" s="4" customFormat="1" ht="2.25" customHeight="1" x14ac:dyDescent="0.3"/>
    <row r="5" spans="1:17" s="4" customFormat="1" ht="64.5" customHeight="1" x14ac:dyDescent="0.3">
      <c r="A5" s="24" t="s">
        <v>51</v>
      </c>
      <c r="B5" s="25"/>
      <c r="C5" s="25"/>
      <c r="D5" s="25"/>
      <c r="E5" s="25"/>
      <c r="F5" s="25"/>
      <c r="G5" s="25"/>
      <c r="H5" s="25"/>
      <c r="I5" s="26"/>
    </row>
    <row r="6" spans="1:17" ht="14.25" customHeight="1" x14ac:dyDescent="0.3">
      <c r="A6" s="3" t="s">
        <v>0</v>
      </c>
      <c r="B6" s="27">
        <f>'[1]Datos Generales'!D11</f>
        <v>0</v>
      </c>
      <c r="C6" s="28"/>
      <c r="D6" s="28"/>
      <c r="E6" s="28"/>
      <c r="F6" s="28"/>
      <c r="G6" s="28"/>
      <c r="H6" s="28"/>
      <c r="I6" s="29"/>
      <c r="J6" s="4"/>
      <c r="K6" s="4"/>
      <c r="L6" s="4"/>
      <c r="M6" s="4"/>
      <c r="N6" s="4"/>
      <c r="O6" s="4"/>
      <c r="P6" s="4"/>
      <c r="Q6" s="4"/>
    </row>
    <row r="7" spans="1:17" s="4" customFormat="1" ht="15" customHeight="1" x14ac:dyDescent="0.3">
      <c r="A7" s="30" t="s">
        <v>446</v>
      </c>
      <c r="B7" s="30"/>
      <c r="C7" s="30"/>
      <c r="D7" s="30"/>
      <c r="E7" s="30"/>
      <c r="F7" s="30"/>
      <c r="G7" s="30"/>
      <c r="H7" s="30"/>
      <c r="I7" s="31"/>
      <c r="J7" s="5"/>
      <c r="K7" s="5"/>
      <c r="L7" s="5"/>
      <c r="M7" s="5"/>
      <c r="N7" s="5"/>
      <c r="O7" s="5"/>
      <c r="P7" s="5"/>
    </row>
    <row r="8" spans="1:17" s="4" customFormat="1" ht="45.65" customHeight="1" x14ac:dyDescent="0.3">
      <c r="A8" s="7" t="s">
        <v>1</v>
      </c>
      <c r="B8" s="7" t="s">
        <v>2</v>
      </c>
      <c r="C8" s="7" t="s">
        <v>3</v>
      </c>
      <c r="D8" s="7" t="s">
        <v>4</v>
      </c>
      <c r="E8" s="7" t="s">
        <v>5</v>
      </c>
      <c r="F8" s="7" t="s">
        <v>6</v>
      </c>
      <c r="G8" s="7" t="s">
        <v>7</v>
      </c>
      <c r="H8" s="7" t="s">
        <v>8</v>
      </c>
      <c r="I8" s="7" t="s">
        <v>9</v>
      </c>
      <c r="J8" s="5"/>
      <c r="K8" s="5"/>
      <c r="L8" s="5"/>
      <c r="M8" s="5"/>
      <c r="N8" s="5"/>
      <c r="O8" s="5"/>
      <c r="P8" s="5"/>
    </row>
    <row r="9" spans="1:17" x14ac:dyDescent="0.3">
      <c r="A9" s="9" t="s">
        <v>447</v>
      </c>
      <c r="B9" s="10" t="s">
        <v>448</v>
      </c>
      <c r="C9" s="9" t="s">
        <v>449</v>
      </c>
      <c r="D9" s="9" t="s">
        <v>38</v>
      </c>
      <c r="E9" s="11">
        <v>2400</v>
      </c>
      <c r="F9" s="11">
        <v>6000</v>
      </c>
      <c r="G9" s="23"/>
      <c r="H9" s="13">
        <f>G9*E9</f>
        <v>0</v>
      </c>
      <c r="I9" s="13">
        <f>G9*F9</f>
        <v>0</v>
      </c>
    </row>
    <row r="10" spans="1:17" ht="13.5" thickBot="1" x14ac:dyDescent="0.35">
      <c r="A10" s="9" t="s">
        <v>450</v>
      </c>
      <c r="B10" s="10" t="s">
        <v>448</v>
      </c>
      <c r="C10" s="9" t="s">
        <v>451</v>
      </c>
      <c r="D10" s="9" t="s">
        <v>38</v>
      </c>
      <c r="E10" s="11">
        <v>2400</v>
      </c>
      <c r="F10" s="11">
        <v>6000</v>
      </c>
      <c r="G10" s="23"/>
      <c r="H10" s="13">
        <f t="shared" ref="H10" si="0">G10*E10</f>
        <v>0</v>
      </c>
      <c r="I10" s="13">
        <f t="shared" ref="I10" si="1">G10*F10</f>
        <v>0</v>
      </c>
    </row>
    <row r="11" spans="1:17" ht="15.75" customHeight="1" thickBot="1" x14ac:dyDescent="0.35">
      <c r="A11" s="32" t="s">
        <v>10</v>
      </c>
      <c r="B11" s="33"/>
      <c r="C11" s="33"/>
      <c r="D11" s="33"/>
      <c r="E11" s="33"/>
      <c r="F11" s="33"/>
      <c r="G11" s="34"/>
      <c r="H11" s="14">
        <f>SUM(H9:H10)</f>
        <v>0</v>
      </c>
      <c r="I11" s="15">
        <f>SUM(I9:I10)</f>
        <v>0</v>
      </c>
    </row>
    <row r="12" spans="1:17" ht="13.5" thickBot="1" x14ac:dyDescent="0.35">
      <c r="A12" s="35" t="s">
        <v>11</v>
      </c>
      <c r="B12" s="36"/>
      <c r="C12" s="36"/>
      <c r="D12" s="36"/>
      <c r="E12" s="36"/>
      <c r="F12" s="36"/>
      <c r="G12" s="37"/>
      <c r="H12" s="16">
        <f>H11*0.16</f>
        <v>0</v>
      </c>
      <c r="I12" s="17">
        <f>I11*0.16</f>
        <v>0</v>
      </c>
    </row>
    <row r="13" spans="1:17" ht="16.5" customHeight="1" thickBot="1" x14ac:dyDescent="0.35">
      <c r="A13" s="35" t="s">
        <v>452</v>
      </c>
      <c r="B13" s="36"/>
      <c r="C13" s="36"/>
      <c r="D13" s="36"/>
      <c r="E13" s="36"/>
      <c r="F13" s="36"/>
      <c r="G13" s="37"/>
      <c r="H13" s="18">
        <f>H11+H12</f>
        <v>0</v>
      </c>
      <c r="I13" s="19">
        <f>I11+I12</f>
        <v>0</v>
      </c>
    </row>
  </sheetData>
  <autoFilter ref="A8:I8" xr:uid="{C353CE9F-BEEB-4A61-8443-18B1FE5172B1}"/>
  <mergeCells count="6">
    <mergeCell ref="A13:G13"/>
    <mergeCell ref="A5:I5"/>
    <mergeCell ref="B6:I6"/>
    <mergeCell ref="A7:I7"/>
    <mergeCell ref="A11:G11"/>
    <mergeCell ref="A12:G12"/>
  </mergeCells>
  <conditionalFormatting sqref="G9:G10">
    <cfRule type="containsBlanks" dxfId="1"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6164B-9C8D-4D61-BFCD-C3154B6EFEB3}">
  <sheetPr>
    <tabColor rgb="FFBB9851"/>
    <pageSetUpPr fitToPage="1"/>
  </sheetPr>
  <dimension ref="A1:Q14"/>
  <sheetViews>
    <sheetView showGridLines="0" zoomScaleNormal="100" workbookViewId="0">
      <selection activeCell="D32" sqref="D32"/>
    </sheetView>
  </sheetViews>
  <sheetFormatPr baseColWidth="10" defaultColWidth="11.453125" defaultRowHeight="13" x14ac:dyDescent="0.3"/>
  <cols>
    <col min="1" max="1" width="14.26953125" style="20" bestFit="1" customWidth="1"/>
    <col min="2" max="2" width="13.453125" style="20" bestFit="1" customWidth="1"/>
    <col min="3" max="3" width="51.81640625" style="20" customWidth="1"/>
    <col min="4" max="4" width="37.453125" style="20" customWidth="1"/>
    <col min="5" max="5" width="18.1796875" style="20" customWidth="1"/>
    <col min="6" max="6" width="18.81640625" style="21" customWidth="1"/>
    <col min="7" max="7" width="16.453125" style="21" customWidth="1"/>
    <col min="8" max="8" width="23.1796875" style="21" customWidth="1"/>
    <col min="9" max="9" width="24.81640625" style="21" customWidth="1"/>
    <col min="10" max="16384" width="11.453125" style="5"/>
  </cols>
  <sheetData>
    <row r="1" spans="1:17" s="4" customFormat="1" x14ac:dyDescent="0.3"/>
    <row r="2" spans="1:17" s="4" customFormat="1" x14ac:dyDescent="0.3"/>
    <row r="3" spans="1:17" s="4" customFormat="1" ht="2.25" customHeight="1" x14ac:dyDescent="0.3"/>
    <row r="4" spans="1:17" s="4" customFormat="1" ht="2.25" customHeight="1" x14ac:dyDescent="0.3"/>
    <row r="5" spans="1:17" s="4" customFormat="1" ht="64.5" customHeight="1" x14ac:dyDescent="0.3">
      <c r="A5" s="24" t="s">
        <v>51</v>
      </c>
      <c r="B5" s="25"/>
      <c r="C5" s="25"/>
      <c r="D5" s="25"/>
      <c r="E5" s="25"/>
      <c r="F5" s="25"/>
      <c r="G5" s="25"/>
      <c r="H5" s="25"/>
      <c r="I5" s="26"/>
    </row>
    <row r="6" spans="1:17" ht="14.25" customHeight="1" x14ac:dyDescent="0.3">
      <c r="A6" s="3" t="s">
        <v>0</v>
      </c>
      <c r="B6" s="27">
        <f>'[1]Datos Generales'!D11</f>
        <v>0</v>
      </c>
      <c r="C6" s="28"/>
      <c r="D6" s="28"/>
      <c r="E6" s="28"/>
      <c r="F6" s="28"/>
      <c r="G6" s="28"/>
      <c r="H6" s="28"/>
      <c r="I6" s="29"/>
      <c r="J6" s="4"/>
      <c r="K6" s="4"/>
      <c r="L6" s="4"/>
      <c r="M6" s="4"/>
      <c r="N6" s="4"/>
      <c r="O6" s="4"/>
      <c r="P6" s="4"/>
      <c r="Q6" s="4"/>
    </row>
    <row r="7" spans="1:17" s="4" customFormat="1" ht="15" customHeight="1" x14ac:dyDescent="0.3">
      <c r="A7" s="30" t="s">
        <v>453</v>
      </c>
      <c r="B7" s="30"/>
      <c r="C7" s="30"/>
      <c r="D7" s="30"/>
      <c r="E7" s="30"/>
      <c r="F7" s="30"/>
      <c r="G7" s="30"/>
      <c r="H7" s="30"/>
      <c r="I7" s="31"/>
      <c r="J7" s="5"/>
      <c r="K7" s="5"/>
      <c r="L7" s="5"/>
      <c r="M7" s="5"/>
      <c r="N7" s="5"/>
      <c r="O7" s="5"/>
      <c r="P7" s="5"/>
    </row>
    <row r="8" spans="1:17" s="4" customFormat="1" ht="45.65" customHeight="1" x14ac:dyDescent="0.3">
      <c r="A8" s="7" t="s">
        <v>1</v>
      </c>
      <c r="B8" s="7" t="s">
        <v>2</v>
      </c>
      <c r="C8" s="7" t="s">
        <v>3</v>
      </c>
      <c r="D8" s="7" t="s">
        <v>4</v>
      </c>
      <c r="E8" s="7" t="s">
        <v>5</v>
      </c>
      <c r="F8" s="7" t="s">
        <v>6</v>
      </c>
      <c r="G8" s="7" t="s">
        <v>7</v>
      </c>
      <c r="H8" s="7" t="s">
        <v>8</v>
      </c>
      <c r="I8" s="7" t="s">
        <v>9</v>
      </c>
      <c r="J8" s="5"/>
      <c r="K8" s="5"/>
      <c r="L8" s="5"/>
      <c r="M8" s="5"/>
      <c r="N8" s="5"/>
      <c r="O8" s="5"/>
      <c r="P8" s="5"/>
    </row>
    <row r="9" spans="1:17" x14ac:dyDescent="0.3">
      <c r="A9" s="9" t="s">
        <v>454</v>
      </c>
      <c r="B9" s="10" t="s">
        <v>455</v>
      </c>
      <c r="C9" s="9" t="s">
        <v>456</v>
      </c>
      <c r="D9" s="9" t="s">
        <v>38</v>
      </c>
      <c r="E9" s="11">
        <v>7924</v>
      </c>
      <c r="F9" s="11">
        <v>19810</v>
      </c>
      <c r="G9" s="23"/>
      <c r="H9" s="13">
        <f>G9*E9</f>
        <v>0</v>
      </c>
      <c r="I9" s="13">
        <f>G9*F9</f>
        <v>0</v>
      </c>
    </row>
    <row r="10" spans="1:17" x14ac:dyDescent="0.3">
      <c r="A10" s="9" t="s">
        <v>457</v>
      </c>
      <c r="B10" s="10" t="s">
        <v>455</v>
      </c>
      <c r="C10" s="9" t="s">
        <v>458</v>
      </c>
      <c r="D10" s="9" t="s">
        <v>38</v>
      </c>
      <c r="E10" s="11">
        <v>1480</v>
      </c>
      <c r="F10" s="11">
        <v>3700</v>
      </c>
      <c r="G10" s="23"/>
      <c r="H10" s="13">
        <f t="shared" ref="H10:H11" si="0">G10*E10</f>
        <v>0</v>
      </c>
      <c r="I10" s="13">
        <f t="shared" ref="I10:I11" si="1">G10*F10</f>
        <v>0</v>
      </c>
    </row>
    <row r="11" spans="1:17" ht="13.5" thickBot="1" x14ac:dyDescent="0.35">
      <c r="A11" s="9" t="s">
        <v>459</v>
      </c>
      <c r="B11" s="10" t="s">
        <v>455</v>
      </c>
      <c r="C11" s="9" t="s">
        <v>460</v>
      </c>
      <c r="D11" s="9" t="s">
        <v>38</v>
      </c>
      <c r="E11" s="11">
        <v>8574.4</v>
      </c>
      <c r="F11" s="11">
        <v>21436</v>
      </c>
      <c r="G11" s="23"/>
      <c r="H11" s="13">
        <f t="shared" si="0"/>
        <v>0</v>
      </c>
      <c r="I11" s="13">
        <f t="shared" si="1"/>
        <v>0</v>
      </c>
    </row>
    <row r="12" spans="1:17" ht="15.75" customHeight="1" thickBot="1" x14ac:dyDescent="0.35">
      <c r="A12" s="32" t="s">
        <v>10</v>
      </c>
      <c r="B12" s="33"/>
      <c r="C12" s="33"/>
      <c r="D12" s="33"/>
      <c r="E12" s="33"/>
      <c r="F12" s="33"/>
      <c r="G12" s="34"/>
      <c r="H12" s="14">
        <f>SUM(H9:H11)</f>
        <v>0</v>
      </c>
      <c r="I12" s="15">
        <f>SUM(I9:I11)</f>
        <v>0</v>
      </c>
    </row>
    <row r="13" spans="1:17" ht="13.5" thickBot="1" x14ac:dyDescent="0.35">
      <c r="A13" s="35" t="s">
        <v>11</v>
      </c>
      <c r="B13" s="36"/>
      <c r="C13" s="36"/>
      <c r="D13" s="36"/>
      <c r="E13" s="36"/>
      <c r="F13" s="36"/>
      <c r="G13" s="37"/>
      <c r="H13" s="16">
        <f>H12*0.16</f>
        <v>0</v>
      </c>
      <c r="I13" s="17">
        <f>I12*0.16</f>
        <v>0</v>
      </c>
    </row>
    <row r="14" spans="1:17" ht="16.5" customHeight="1" thickBot="1" x14ac:dyDescent="0.35">
      <c r="A14" s="35" t="s">
        <v>461</v>
      </c>
      <c r="B14" s="36"/>
      <c r="C14" s="36"/>
      <c r="D14" s="36"/>
      <c r="E14" s="36"/>
      <c r="F14" s="36"/>
      <c r="G14" s="37"/>
      <c r="H14" s="18">
        <f>H12+H13</f>
        <v>0</v>
      </c>
      <c r="I14" s="19">
        <f>I12+I13</f>
        <v>0</v>
      </c>
    </row>
  </sheetData>
  <mergeCells count="6">
    <mergeCell ref="A14:G14"/>
    <mergeCell ref="A5:I5"/>
    <mergeCell ref="B6:I6"/>
    <mergeCell ref="A7:I7"/>
    <mergeCell ref="A12:G12"/>
    <mergeCell ref="A13:G13"/>
  </mergeCells>
  <conditionalFormatting sqref="G9:G11">
    <cfRule type="containsBlanks" dxfId="0"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B1730-2540-4B5F-9BA7-9F8A04235190}">
  <sheetPr>
    <tabColor rgb="FF632523"/>
  </sheetPr>
  <dimension ref="A1:T348"/>
  <sheetViews>
    <sheetView topLeftCell="A4" zoomScale="55" zoomScaleNormal="55" zoomScaleSheetLayoutView="170" workbookViewId="0">
      <selection activeCell="C16" sqref="C16"/>
    </sheetView>
  </sheetViews>
  <sheetFormatPr baseColWidth="10" defaultColWidth="11.453125" defaultRowHeight="14" x14ac:dyDescent="0.3"/>
  <cols>
    <col min="1" max="1" width="10.453125" style="6" bestFit="1" customWidth="1"/>
    <col min="2" max="2" width="91.54296875" style="6" customWidth="1"/>
    <col min="3" max="3" width="35.26953125" style="6" customWidth="1"/>
    <col min="4" max="4" width="11.54296875" style="6" customWidth="1"/>
    <col min="5" max="5" width="20.81640625" style="1" customWidth="1"/>
    <col min="6" max="6" width="4.7265625" style="1" customWidth="1"/>
    <col min="7" max="20" width="11.453125" style="1"/>
    <col min="21" max="16384" width="11.453125" style="6"/>
  </cols>
  <sheetData>
    <row r="1" spans="1:20" x14ac:dyDescent="0.3">
      <c r="A1" s="1"/>
      <c r="B1" s="1"/>
      <c r="C1" s="1"/>
      <c r="D1" s="1"/>
    </row>
    <row r="2" spans="1:20" x14ac:dyDescent="0.3">
      <c r="A2" s="1"/>
      <c r="B2" s="1"/>
      <c r="C2" s="1"/>
      <c r="D2" s="1"/>
    </row>
    <row r="3" spans="1:20" x14ac:dyDescent="0.3">
      <c r="A3" s="1"/>
      <c r="B3" s="1"/>
      <c r="C3" s="1"/>
      <c r="D3" s="1"/>
    </row>
    <row r="4" spans="1:20" ht="7.5" customHeight="1" thickBot="1" x14ac:dyDescent="0.35">
      <c r="A4" s="114"/>
      <c r="B4" s="114"/>
      <c r="C4" s="114"/>
      <c r="D4" s="114"/>
      <c r="E4" s="114"/>
    </row>
    <row r="5" spans="1:20" ht="28.5" customHeight="1" thickBot="1" x14ac:dyDescent="0.35">
      <c r="A5" s="115" t="str">
        <f>'[2]Datos Generales'!A4:Q4</f>
        <v xml:space="preserve">Solicitud de cotización para la Investigación de Mercado para el “Servicio Médico Integral para la Digitalización, Post Procesamiento, Almacenamiento y Distribución de la Imagen” </v>
      </c>
      <c r="B5" s="116"/>
      <c r="C5" s="116"/>
      <c r="D5" s="116"/>
      <c r="E5" s="117"/>
    </row>
    <row r="6" spans="1:20" s="5" customFormat="1" ht="18.75" customHeight="1" x14ac:dyDescent="0.3">
      <c r="A6" s="118" t="s">
        <v>0</v>
      </c>
      <c r="B6" s="119"/>
      <c r="C6" s="120"/>
      <c r="D6" s="120"/>
      <c r="E6" s="121"/>
      <c r="F6" s="4"/>
      <c r="G6" s="4"/>
      <c r="H6" s="4"/>
      <c r="I6" s="4"/>
      <c r="J6" s="4"/>
      <c r="K6" s="4"/>
      <c r="L6" s="4"/>
      <c r="M6" s="4"/>
      <c r="N6" s="4"/>
      <c r="O6" s="4"/>
      <c r="P6" s="4"/>
      <c r="Q6" s="4"/>
      <c r="R6" s="4"/>
      <c r="S6" s="4"/>
      <c r="T6" s="4"/>
    </row>
    <row r="7" spans="1:20" s="4" customFormat="1" ht="30" customHeight="1" x14ac:dyDescent="0.3">
      <c r="A7" s="122" t="s">
        <v>536</v>
      </c>
      <c r="B7" s="122" t="s">
        <v>537</v>
      </c>
      <c r="C7" s="122" t="s">
        <v>538</v>
      </c>
      <c r="D7" s="122" t="s">
        <v>539</v>
      </c>
      <c r="E7" s="123" t="s">
        <v>540</v>
      </c>
    </row>
    <row r="8" spans="1:20" s="4" customFormat="1" ht="61.5" customHeight="1" x14ac:dyDescent="0.3">
      <c r="A8" s="124">
        <v>1</v>
      </c>
      <c r="B8" s="125" t="s">
        <v>541</v>
      </c>
      <c r="C8" s="126" t="s">
        <v>542</v>
      </c>
      <c r="D8" s="127"/>
      <c r="E8" s="128"/>
    </row>
    <row r="9" spans="1:20" s="4" customFormat="1" ht="26" x14ac:dyDescent="0.3">
      <c r="A9" s="124">
        <v>2</v>
      </c>
      <c r="B9" s="125" t="s">
        <v>543</v>
      </c>
      <c r="C9" s="126"/>
      <c r="D9" s="128"/>
      <c r="E9" s="128"/>
    </row>
    <row r="10" spans="1:20" s="4" customFormat="1" ht="26" x14ac:dyDescent="0.3">
      <c r="A10" s="124">
        <v>3</v>
      </c>
      <c r="B10" s="129" t="s">
        <v>544</v>
      </c>
      <c r="C10" s="126" t="s">
        <v>545</v>
      </c>
      <c r="D10" s="127"/>
      <c r="E10" s="128"/>
    </row>
    <row r="11" spans="1:20" s="4" customFormat="1" ht="26" x14ac:dyDescent="0.3">
      <c r="A11" s="124">
        <v>4</v>
      </c>
      <c r="B11" s="129" t="s">
        <v>546</v>
      </c>
      <c r="C11" s="126" t="s">
        <v>547</v>
      </c>
      <c r="D11" s="127"/>
      <c r="E11" s="128"/>
    </row>
    <row r="12" spans="1:20" s="4" customFormat="1" ht="26" x14ac:dyDescent="0.3">
      <c r="A12" s="124">
        <v>5</v>
      </c>
      <c r="B12" s="129" t="s">
        <v>548</v>
      </c>
      <c r="C12" s="126" t="s">
        <v>545</v>
      </c>
      <c r="D12" s="127"/>
      <c r="E12" s="128"/>
    </row>
    <row r="13" spans="1:20" s="4" customFormat="1" ht="13" x14ac:dyDescent="0.3">
      <c r="A13" s="124">
        <v>6</v>
      </c>
      <c r="B13" s="129" t="s">
        <v>549</v>
      </c>
      <c r="C13" s="126" t="s">
        <v>545</v>
      </c>
      <c r="D13" s="127"/>
      <c r="E13" s="128"/>
    </row>
    <row r="14" spans="1:20" s="4" customFormat="1" ht="26" x14ac:dyDescent="0.3">
      <c r="A14" s="124">
        <v>7</v>
      </c>
      <c r="B14" s="129" t="s">
        <v>550</v>
      </c>
      <c r="C14" s="126" t="s">
        <v>545</v>
      </c>
      <c r="D14" s="127"/>
      <c r="E14" s="128"/>
    </row>
    <row r="15" spans="1:20" s="4" customFormat="1" ht="26" x14ac:dyDescent="0.3">
      <c r="A15" s="124">
        <v>8</v>
      </c>
      <c r="B15" s="129" t="s">
        <v>551</v>
      </c>
      <c r="C15" s="126" t="s">
        <v>545</v>
      </c>
      <c r="D15" s="127"/>
      <c r="E15" s="128"/>
    </row>
    <row r="16" spans="1:20" s="4" customFormat="1" ht="13" x14ac:dyDescent="0.3">
      <c r="A16" s="124">
        <v>9</v>
      </c>
      <c r="B16" s="129" t="s">
        <v>552</v>
      </c>
      <c r="C16" s="126" t="s">
        <v>545</v>
      </c>
      <c r="D16" s="127"/>
      <c r="E16" s="128"/>
    </row>
    <row r="17" spans="1:5" s="4" customFormat="1" ht="26" x14ac:dyDescent="0.3">
      <c r="A17" s="124">
        <v>10</v>
      </c>
      <c r="B17" s="129" t="s">
        <v>553</v>
      </c>
      <c r="C17" s="126" t="s">
        <v>545</v>
      </c>
      <c r="D17" s="127"/>
      <c r="E17" s="128"/>
    </row>
    <row r="18" spans="1:5" s="4" customFormat="1" ht="26" x14ac:dyDescent="0.3">
      <c r="A18" s="124">
        <v>11</v>
      </c>
      <c r="B18" s="129" t="s">
        <v>554</v>
      </c>
      <c r="C18" s="126" t="s">
        <v>545</v>
      </c>
      <c r="D18" s="127"/>
      <c r="E18" s="128"/>
    </row>
    <row r="19" spans="1:5" s="4" customFormat="1" ht="26" x14ac:dyDescent="0.3">
      <c r="A19" s="124">
        <v>12</v>
      </c>
      <c r="B19" s="129" t="s">
        <v>555</v>
      </c>
      <c r="C19" s="126" t="s">
        <v>545</v>
      </c>
      <c r="D19" s="127"/>
      <c r="E19" s="128"/>
    </row>
    <row r="20" spans="1:5" s="4" customFormat="1" ht="26" x14ac:dyDescent="0.3">
      <c r="A20" s="124">
        <v>13</v>
      </c>
      <c r="B20" s="129" t="s">
        <v>556</v>
      </c>
      <c r="C20" s="126" t="s">
        <v>545</v>
      </c>
      <c r="D20" s="127"/>
      <c r="E20" s="128"/>
    </row>
    <row r="21" spans="1:5" s="4" customFormat="1" ht="13" x14ac:dyDescent="0.3">
      <c r="A21" s="124">
        <v>14</v>
      </c>
      <c r="B21" s="129" t="s">
        <v>557</v>
      </c>
      <c r="C21" s="126" t="s">
        <v>545</v>
      </c>
      <c r="D21" s="127"/>
      <c r="E21" s="128"/>
    </row>
    <row r="22" spans="1:5" s="4" customFormat="1" ht="26" x14ac:dyDescent="0.3">
      <c r="A22" s="124">
        <v>15</v>
      </c>
      <c r="B22" s="129" t="s">
        <v>558</v>
      </c>
      <c r="C22" s="126" t="s">
        <v>545</v>
      </c>
      <c r="D22" s="127"/>
      <c r="E22" s="128"/>
    </row>
    <row r="23" spans="1:5" s="4" customFormat="1" ht="26" x14ac:dyDescent="0.3">
      <c r="A23" s="124">
        <v>16</v>
      </c>
      <c r="B23" s="129" t="s">
        <v>559</v>
      </c>
      <c r="C23" s="126" t="s">
        <v>545</v>
      </c>
      <c r="D23" s="127"/>
      <c r="E23" s="128"/>
    </row>
    <row r="24" spans="1:5" s="4" customFormat="1" ht="39" x14ac:dyDescent="0.3">
      <c r="A24" s="124">
        <v>17</v>
      </c>
      <c r="B24" s="129" t="s">
        <v>560</v>
      </c>
      <c r="C24" s="126" t="s">
        <v>545</v>
      </c>
      <c r="D24" s="127"/>
      <c r="E24" s="128"/>
    </row>
    <row r="25" spans="1:5" s="4" customFormat="1" ht="26" x14ac:dyDescent="0.3">
      <c r="A25" s="124">
        <v>18</v>
      </c>
      <c r="B25" s="129" t="s">
        <v>561</v>
      </c>
      <c r="C25" s="126" t="s">
        <v>545</v>
      </c>
      <c r="D25" s="127"/>
      <c r="E25" s="128"/>
    </row>
    <row r="26" spans="1:5" s="4" customFormat="1" ht="26" x14ac:dyDescent="0.3">
      <c r="A26" s="124">
        <v>19</v>
      </c>
      <c r="B26" s="129" t="s">
        <v>562</v>
      </c>
      <c r="C26" s="126" t="s">
        <v>545</v>
      </c>
      <c r="D26" s="127"/>
      <c r="E26" s="128"/>
    </row>
    <row r="27" spans="1:5" s="4" customFormat="1" ht="26" x14ac:dyDescent="0.3">
      <c r="A27" s="124">
        <v>20</v>
      </c>
      <c r="B27" s="129" t="s">
        <v>563</v>
      </c>
      <c r="C27" s="126" t="s">
        <v>545</v>
      </c>
      <c r="D27" s="127"/>
      <c r="E27" s="128"/>
    </row>
    <row r="28" spans="1:5" s="4" customFormat="1" ht="26" x14ac:dyDescent="0.3">
      <c r="A28" s="124">
        <v>21</v>
      </c>
      <c r="B28" s="129" t="s">
        <v>564</v>
      </c>
      <c r="C28" s="126" t="s">
        <v>545</v>
      </c>
      <c r="D28" s="127"/>
      <c r="E28" s="128"/>
    </row>
    <row r="29" spans="1:5" s="4" customFormat="1" ht="26" x14ac:dyDescent="0.3">
      <c r="A29" s="124">
        <v>22</v>
      </c>
      <c r="B29" s="129" t="s">
        <v>565</v>
      </c>
      <c r="C29" s="126" t="s">
        <v>545</v>
      </c>
      <c r="D29" s="127"/>
      <c r="E29" s="128"/>
    </row>
    <row r="30" spans="1:5" s="4" customFormat="1" ht="13" x14ac:dyDescent="0.3">
      <c r="A30" s="124">
        <v>23</v>
      </c>
      <c r="B30" s="129" t="s">
        <v>566</v>
      </c>
      <c r="C30" s="126" t="s">
        <v>545</v>
      </c>
      <c r="D30" s="127"/>
      <c r="E30" s="128"/>
    </row>
    <row r="31" spans="1:5" s="4" customFormat="1" ht="13" x14ac:dyDescent="0.3">
      <c r="A31" s="124">
        <v>24</v>
      </c>
      <c r="B31" s="129" t="s">
        <v>567</v>
      </c>
      <c r="C31" s="126" t="s">
        <v>545</v>
      </c>
      <c r="D31" s="127"/>
      <c r="E31" s="128"/>
    </row>
    <row r="32" spans="1:5" s="4" customFormat="1" ht="13" x14ac:dyDescent="0.3">
      <c r="A32" s="124">
        <v>25</v>
      </c>
      <c r="B32" s="129" t="s">
        <v>568</v>
      </c>
      <c r="C32" s="126" t="s">
        <v>545</v>
      </c>
      <c r="D32" s="127"/>
      <c r="E32" s="128"/>
    </row>
    <row r="33" spans="1:5" s="4" customFormat="1" ht="13" x14ac:dyDescent="0.3">
      <c r="A33" s="124">
        <v>26</v>
      </c>
      <c r="B33" s="129" t="s">
        <v>569</v>
      </c>
      <c r="C33" s="126" t="s">
        <v>545</v>
      </c>
      <c r="D33" s="127"/>
      <c r="E33" s="128"/>
    </row>
    <row r="34" spans="1:5" s="4" customFormat="1" ht="26" x14ac:dyDescent="0.3">
      <c r="A34" s="124">
        <v>27</v>
      </c>
      <c r="B34" s="129" t="s">
        <v>570</v>
      </c>
      <c r="C34" s="126" t="s">
        <v>545</v>
      </c>
      <c r="D34" s="127"/>
      <c r="E34" s="128"/>
    </row>
    <row r="35" spans="1:5" s="4" customFormat="1" ht="26" x14ac:dyDescent="0.3">
      <c r="A35" s="124">
        <v>28</v>
      </c>
      <c r="B35" s="129" t="s">
        <v>571</v>
      </c>
      <c r="C35" s="126" t="s">
        <v>545</v>
      </c>
      <c r="D35" s="127"/>
      <c r="E35" s="128"/>
    </row>
    <row r="36" spans="1:5" s="4" customFormat="1" ht="26" x14ac:dyDescent="0.3">
      <c r="A36" s="124">
        <v>29</v>
      </c>
      <c r="B36" s="129" t="s">
        <v>572</v>
      </c>
      <c r="C36" s="126" t="s">
        <v>545</v>
      </c>
      <c r="D36" s="127"/>
      <c r="E36" s="128"/>
    </row>
    <row r="37" spans="1:5" s="4" customFormat="1" ht="26" x14ac:dyDescent="0.3">
      <c r="A37" s="124">
        <v>30</v>
      </c>
      <c r="B37" s="129" t="s">
        <v>573</v>
      </c>
      <c r="C37" s="126" t="s">
        <v>545</v>
      </c>
      <c r="D37" s="127"/>
      <c r="E37" s="128"/>
    </row>
    <row r="38" spans="1:5" s="4" customFormat="1" ht="26" x14ac:dyDescent="0.3">
      <c r="A38" s="124">
        <v>31</v>
      </c>
      <c r="B38" s="129" t="s">
        <v>574</v>
      </c>
      <c r="C38" s="126" t="s">
        <v>545</v>
      </c>
      <c r="D38" s="127"/>
      <c r="E38" s="128"/>
    </row>
    <row r="39" spans="1:5" s="4" customFormat="1" ht="26" x14ac:dyDescent="0.3">
      <c r="A39" s="124">
        <v>32</v>
      </c>
      <c r="B39" s="129" t="s">
        <v>575</v>
      </c>
      <c r="C39" s="126" t="s">
        <v>545</v>
      </c>
      <c r="D39" s="127"/>
      <c r="E39" s="128"/>
    </row>
    <row r="40" spans="1:5" s="4" customFormat="1" ht="26" x14ac:dyDescent="0.3">
      <c r="A40" s="124">
        <v>33</v>
      </c>
      <c r="B40" s="129" t="s">
        <v>576</v>
      </c>
      <c r="C40" s="126" t="s">
        <v>545</v>
      </c>
      <c r="D40" s="127"/>
      <c r="E40" s="128"/>
    </row>
    <row r="41" spans="1:5" s="4" customFormat="1" ht="13" x14ac:dyDescent="0.3">
      <c r="A41" s="124">
        <v>34</v>
      </c>
      <c r="B41" s="129" t="s">
        <v>577</v>
      </c>
      <c r="C41" s="126" t="s">
        <v>545</v>
      </c>
      <c r="D41" s="127"/>
      <c r="E41" s="128"/>
    </row>
    <row r="42" spans="1:5" s="4" customFormat="1" ht="26" x14ac:dyDescent="0.3">
      <c r="A42" s="124">
        <v>35</v>
      </c>
      <c r="B42" s="129" t="s">
        <v>578</v>
      </c>
      <c r="C42" s="126" t="s">
        <v>545</v>
      </c>
      <c r="D42" s="127"/>
      <c r="E42" s="128"/>
    </row>
    <row r="43" spans="1:5" s="4" customFormat="1" ht="26" x14ac:dyDescent="0.3">
      <c r="A43" s="124">
        <v>36</v>
      </c>
      <c r="B43" s="129" t="s">
        <v>579</v>
      </c>
      <c r="C43" s="126" t="s">
        <v>545</v>
      </c>
      <c r="D43" s="127"/>
      <c r="E43" s="128"/>
    </row>
    <row r="44" spans="1:5" s="4" customFormat="1" ht="26" x14ac:dyDescent="0.3">
      <c r="A44" s="124">
        <v>37</v>
      </c>
      <c r="B44" s="129" t="s">
        <v>580</v>
      </c>
      <c r="C44" s="126" t="s">
        <v>545</v>
      </c>
      <c r="D44" s="127"/>
      <c r="E44" s="128"/>
    </row>
    <row r="45" spans="1:5" s="4" customFormat="1" ht="13" x14ac:dyDescent="0.3">
      <c r="A45" s="124">
        <v>38</v>
      </c>
      <c r="B45" s="129" t="s">
        <v>581</v>
      </c>
      <c r="C45" s="126" t="s">
        <v>545</v>
      </c>
      <c r="D45" s="127"/>
      <c r="E45" s="128"/>
    </row>
    <row r="46" spans="1:5" s="4" customFormat="1" ht="13" x14ac:dyDescent="0.3">
      <c r="A46" s="124">
        <v>39</v>
      </c>
      <c r="B46" s="129" t="s">
        <v>582</v>
      </c>
      <c r="C46" s="126" t="s">
        <v>545</v>
      </c>
      <c r="D46" s="127"/>
      <c r="E46" s="128"/>
    </row>
    <row r="47" spans="1:5" s="4" customFormat="1" ht="26" x14ac:dyDescent="0.3">
      <c r="A47" s="124">
        <v>40</v>
      </c>
      <c r="B47" s="129" t="s">
        <v>583</v>
      </c>
      <c r="C47" s="126" t="s">
        <v>545</v>
      </c>
      <c r="D47" s="127"/>
      <c r="E47" s="128"/>
    </row>
    <row r="48" spans="1:5" s="4" customFormat="1" ht="26" x14ac:dyDescent="0.3">
      <c r="A48" s="124">
        <v>41</v>
      </c>
      <c r="B48" s="129" t="s">
        <v>584</v>
      </c>
      <c r="C48" s="126" t="s">
        <v>545</v>
      </c>
      <c r="D48" s="127"/>
      <c r="E48" s="128"/>
    </row>
    <row r="49" spans="1:5" s="4" customFormat="1" ht="26" x14ac:dyDescent="0.3">
      <c r="A49" s="124">
        <v>42</v>
      </c>
      <c r="B49" s="129" t="s">
        <v>585</v>
      </c>
      <c r="C49" s="126" t="s">
        <v>545</v>
      </c>
      <c r="D49" s="127"/>
      <c r="E49" s="128"/>
    </row>
    <row r="50" spans="1:5" s="4" customFormat="1" ht="26" x14ac:dyDescent="0.3">
      <c r="A50" s="124">
        <v>43</v>
      </c>
      <c r="B50" s="129" t="s">
        <v>586</v>
      </c>
      <c r="C50" s="126" t="s">
        <v>545</v>
      </c>
      <c r="D50" s="127"/>
      <c r="E50" s="128"/>
    </row>
    <row r="51" spans="1:5" s="4" customFormat="1" ht="13" x14ac:dyDescent="0.3">
      <c r="A51" s="124">
        <v>44</v>
      </c>
      <c r="B51" s="129" t="s">
        <v>587</v>
      </c>
      <c r="C51" s="126" t="s">
        <v>545</v>
      </c>
      <c r="D51" s="127"/>
      <c r="E51" s="128"/>
    </row>
    <row r="52" spans="1:5" s="4" customFormat="1" ht="39" x14ac:dyDescent="0.3">
      <c r="A52" s="124">
        <v>45</v>
      </c>
      <c r="B52" s="129" t="s">
        <v>588</v>
      </c>
      <c r="C52" s="126" t="s">
        <v>545</v>
      </c>
      <c r="D52" s="127"/>
      <c r="E52" s="128"/>
    </row>
    <row r="53" spans="1:5" s="4" customFormat="1" ht="52" x14ac:dyDescent="0.3">
      <c r="A53" s="124">
        <v>46</v>
      </c>
      <c r="B53" s="129" t="s">
        <v>589</v>
      </c>
      <c r="C53" s="126" t="s">
        <v>545</v>
      </c>
      <c r="D53" s="127"/>
      <c r="E53" s="128"/>
    </row>
    <row r="54" spans="1:5" s="4" customFormat="1" ht="26" x14ac:dyDescent="0.3">
      <c r="A54" s="124">
        <v>47</v>
      </c>
      <c r="B54" s="129" t="s">
        <v>590</v>
      </c>
      <c r="C54" s="126" t="s">
        <v>545</v>
      </c>
      <c r="D54" s="127"/>
      <c r="E54" s="128"/>
    </row>
    <row r="55" spans="1:5" s="4" customFormat="1" ht="39" x14ac:dyDescent="0.3">
      <c r="A55" s="124">
        <v>48</v>
      </c>
      <c r="B55" s="129" t="s">
        <v>591</v>
      </c>
      <c r="C55" s="126" t="s">
        <v>545</v>
      </c>
      <c r="D55" s="127"/>
      <c r="E55" s="128"/>
    </row>
    <row r="56" spans="1:5" s="4" customFormat="1" ht="39" x14ac:dyDescent="0.3">
      <c r="A56" s="124">
        <v>49</v>
      </c>
      <c r="B56" s="129" t="s">
        <v>592</v>
      </c>
      <c r="C56" s="126" t="s">
        <v>545</v>
      </c>
      <c r="D56" s="127"/>
      <c r="E56" s="128"/>
    </row>
    <row r="57" spans="1:5" s="4" customFormat="1" ht="39" x14ac:dyDescent="0.3">
      <c r="A57" s="124">
        <v>50</v>
      </c>
      <c r="B57" s="129" t="s">
        <v>593</v>
      </c>
      <c r="C57" s="126" t="s">
        <v>545</v>
      </c>
      <c r="D57" s="127"/>
      <c r="E57" s="128"/>
    </row>
    <row r="58" spans="1:5" s="4" customFormat="1" ht="26" x14ac:dyDescent="0.3">
      <c r="A58" s="124">
        <v>51</v>
      </c>
      <c r="B58" s="129" t="s">
        <v>594</v>
      </c>
      <c r="C58" s="126" t="s">
        <v>595</v>
      </c>
      <c r="D58" s="127"/>
      <c r="E58" s="128"/>
    </row>
    <row r="59" spans="1:5" s="4" customFormat="1" ht="26" x14ac:dyDescent="0.3">
      <c r="A59" s="124">
        <v>52</v>
      </c>
      <c r="B59" s="129" t="s">
        <v>596</v>
      </c>
      <c r="C59" s="126" t="s">
        <v>595</v>
      </c>
      <c r="D59" s="127"/>
      <c r="E59" s="128"/>
    </row>
    <row r="60" spans="1:5" s="4" customFormat="1" ht="13" x14ac:dyDescent="0.3">
      <c r="A60" s="124">
        <v>53</v>
      </c>
      <c r="B60" s="129" t="s">
        <v>597</v>
      </c>
      <c r="C60" s="126" t="s">
        <v>595</v>
      </c>
      <c r="D60" s="127"/>
      <c r="E60" s="128"/>
    </row>
    <row r="61" spans="1:5" s="4" customFormat="1" ht="13" x14ac:dyDescent="0.3">
      <c r="A61" s="124">
        <v>54</v>
      </c>
      <c r="B61" s="129" t="s">
        <v>598</v>
      </c>
      <c r="C61" s="126" t="s">
        <v>595</v>
      </c>
      <c r="D61" s="127"/>
      <c r="E61" s="128"/>
    </row>
    <row r="62" spans="1:5" s="4" customFormat="1" ht="13" x14ac:dyDescent="0.3">
      <c r="A62" s="124">
        <v>55</v>
      </c>
      <c r="B62" s="129" t="s">
        <v>599</v>
      </c>
      <c r="C62" s="126" t="s">
        <v>595</v>
      </c>
      <c r="D62" s="127"/>
      <c r="E62" s="128"/>
    </row>
    <row r="63" spans="1:5" s="4" customFormat="1" ht="26" x14ac:dyDescent="0.3">
      <c r="A63" s="124">
        <v>56</v>
      </c>
      <c r="B63" s="129" t="s">
        <v>600</v>
      </c>
      <c r="C63" s="126" t="s">
        <v>595</v>
      </c>
      <c r="D63" s="127"/>
      <c r="E63" s="128"/>
    </row>
    <row r="64" spans="1:5" s="4" customFormat="1" ht="26" x14ac:dyDescent="0.3">
      <c r="A64" s="124">
        <v>57</v>
      </c>
      <c r="B64" s="129" t="s">
        <v>601</v>
      </c>
      <c r="C64" s="126" t="s">
        <v>595</v>
      </c>
      <c r="D64" s="127"/>
      <c r="E64" s="128"/>
    </row>
    <row r="65" spans="1:5" s="4" customFormat="1" ht="13" x14ac:dyDescent="0.3">
      <c r="A65" s="124">
        <v>58</v>
      </c>
      <c r="B65" s="129" t="s">
        <v>602</v>
      </c>
      <c r="C65" s="126" t="s">
        <v>595</v>
      </c>
      <c r="D65" s="127"/>
      <c r="E65" s="128"/>
    </row>
    <row r="66" spans="1:5" s="4" customFormat="1" ht="39" x14ac:dyDescent="0.3">
      <c r="A66" s="124">
        <v>59</v>
      </c>
      <c r="B66" s="129" t="s">
        <v>603</v>
      </c>
      <c r="C66" s="126" t="s">
        <v>595</v>
      </c>
      <c r="D66" s="127"/>
      <c r="E66" s="128"/>
    </row>
    <row r="67" spans="1:5" s="4" customFormat="1" ht="26" x14ac:dyDescent="0.3">
      <c r="A67" s="124">
        <v>60</v>
      </c>
      <c r="B67" s="129" t="s">
        <v>604</v>
      </c>
      <c r="C67" s="126" t="s">
        <v>595</v>
      </c>
      <c r="D67" s="127"/>
      <c r="E67" s="128"/>
    </row>
    <row r="68" spans="1:5" s="4" customFormat="1" ht="26" x14ac:dyDescent="0.3">
      <c r="A68" s="124">
        <v>61</v>
      </c>
      <c r="B68" s="129" t="s">
        <v>605</v>
      </c>
      <c r="C68" s="126" t="s">
        <v>595</v>
      </c>
      <c r="D68" s="127"/>
      <c r="E68" s="128"/>
    </row>
    <row r="69" spans="1:5" s="4" customFormat="1" ht="26" x14ac:dyDescent="0.3">
      <c r="A69" s="124">
        <v>62</v>
      </c>
      <c r="B69" s="129" t="s">
        <v>606</v>
      </c>
      <c r="C69" s="126" t="s">
        <v>595</v>
      </c>
      <c r="D69" s="127"/>
      <c r="E69" s="128"/>
    </row>
    <row r="70" spans="1:5" s="4" customFormat="1" ht="13" x14ac:dyDescent="0.3">
      <c r="A70" s="124">
        <v>63</v>
      </c>
      <c r="B70" s="129" t="s">
        <v>607</v>
      </c>
      <c r="C70" s="126" t="s">
        <v>595</v>
      </c>
      <c r="D70" s="127"/>
      <c r="E70" s="128"/>
    </row>
    <row r="71" spans="1:5" s="4" customFormat="1" ht="13" x14ac:dyDescent="0.3">
      <c r="A71" s="124">
        <v>64</v>
      </c>
      <c r="B71" s="129" t="s">
        <v>608</v>
      </c>
      <c r="C71" s="126" t="s">
        <v>595</v>
      </c>
      <c r="D71" s="127"/>
      <c r="E71" s="128"/>
    </row>
    <row r="72" spans="1:5" s="4" customFormat="1" ht="52" x14ac:dyDescent="0.3">
      <c r="A72" s="124">
        <v>65</v>
      </c>
      <c r="B72" s="129" t="s">
        <v>609</v>
      </c>
      <c r="C72" s="126" t="s">
        <v>595</v>
      </c>
      <c r="D72" s="127"/>
      <c r="E72" s="128"/>
    </row>
    <row r="73" spans="1:5" s="4" customFormat="1" ht="52" x14ac:dyDescent="0.3">
      <c r="A73" s="124">
        <v>66</v>
      </c>
      <c r="B73" s="129" t="s">
        <v>610</v>
      </c>
      <c r="C73" s="126" t="s">
        <v>595</v>
      </c>
      <c r="D73" s="127"/>
      <c r="E73" s="128"/>
    </row>
    <row r="74" spans="1:5" s="4" customFormat="1" ht="22.5" customHeight="1" thickBot="1" x14ac:dyDescent="0.35">
      <c r="A74" s="124">
        <v>67</v>
      </c>
      <c r="B74" s="129" t="s">
        <v>611</v>
      </c>
      <c r="C74" s="126" t="s">
        <v>595</v>
      </c>
      <c r="D74" s="127"/>
      <c r="E74" s="128"/>
    </row>
    <row r="75" spans="1:5" s="4" customFormat="1" ht="45.5" customHeight="1" x14ac:dyDescent="0.3">
      <c r="A75" s="130" t="s">
        <v>612</v>
      </c>
      <c r="B75" s="131"/>
      <c r="C75" s="131"/>
      <c r="D75" s="131"/>
      <c r="E75" s="132"/>
    </row>
    <row r="76" spans="1:5" s="4" customFormat="1" ht="71" customHeight="1" x14ac:dyDescent="0.3">
      <c r="A76" s="133">
        <v>68</v>
      </c>
      <c r="B76" s="134" t="s">
        <v>613</v>
      </c>
      <c r="C76" s="135" t="s">
        <v>614</v>
      </c>
      <c r="D76" s="136"/>
      <c r="E76" s="136"/>
    </row>
    <row r="77" spans="1:5" s="4" customFormat="1" ht="72.5" customHeight="1" x14ac:dyDescent="0.3">
      <c r="A77" s="133">
        <v>69</v>
      </c>
      <c r="B77" s="134" t="s">
        <v>615</v>
      </c>
      <c r="C77" s="135" t="s">
        <v>614</v>
      </c>
      <c r="D77" s="136"/>
      <c r="E77" s="136"/>
    </row>
    <row r="78" spans="1:5" s="4" customFormat="1" ht="333" customHeight="1" x14ac:dyDescent="0.3">
      <c r="A78" s="133">
        <v>70</v>
      </c>
      <c r="B78" s="134" t="s">
        <v>616</v>
      </c>
      <c r="C78" s="135" t="s">
        <v>614</v>
      </c>
      <c r="D78" s="136"/>
      <c r="E78" s="136"/>
    </row>
    <row r="79" spans="1:5" s="4" customFormat="1" ht="65" customHeight="1" x14ac:dyDescent="0.3">
      <c r="A79" s="133">
        <v>71</v>
      </c>
      <c r="B79" s="134" t="s">
        <v>617</v>
      </c>
      <c r="C79" s="135" t="s">
        <v>614</v>
      </c>
      <c r="D79" s="136"/>
      <c r="E79" s="136"/>
    </row>
    <row r="80" spans="1:5" s="4" customFormat="1" ht="107" customHeight="1" x14ac:dyDescent="0.3">
      <c r="A80" s="133">
        <v>72</v>
      </c>
      <c r="B80" s="134" t="s">
        <v>618</v>
      </c>
      <c r="C80" s="135" t="s">
        <v>614</v>
      </c>
      <c r="D80" s="133"/>
      <c r="E80" s="133"/>
    </row>
    <row r="81" spans="1:5" s="4" customFormat="1" ht="111.5" customHeight="1" x14ac:dyDescent="0.3">
      <c r="A81" s="133">
        <v>73</v>
      </c>
      <c r="B81" s="134" t="s">
        <v>619</v>
      </c>
      <c r="C81" s="135" t="s">
        <v>614</v>
      </c>
      <c r="D81" s="133"/>
      <c r="E81" s="133"/>
    </row>
    <row r="82" spans="1:5" s="4" customFormat="1" ht="104" x14ac:dyDescent="0.3">
      <c r="A82" s="133">
        <v>74</v>
      </c>
      <c r="B82" s="125" t="s">
        <v>620</v>
      </c>
      <c r="C82" s="126" t="s">
        <v>621</v>
      </c>
      <c r="D82" s="127"/>
      <c r="E82" s="128"/>
    </row>
    <row r="83" spans="1:5" s="4" customFormat="1" ht="52" x14ac:dyDescent="0.3">
      <c r="A83" s="133">
        <v>75</v>
      </c>
      <c r="B83" s="137" t="s">
        <v>622</v>
      </c>
      <c r="C83" s="126" t="s">
        <v>621</v>
      </c>
      <c r="D83" s="127"/>
      <c r="E83" s="128"/>
    </row>
    <row r="84" spans="1:5" s="4" customFormat="1" ht="26" x14ac:dyDescent="0.3">
      <c r="A84" s="133">
        <v>76</v>
      </c>
      <c r="B84" s="137" t="s">
        <v>623</v>
      </c>
      <c r="C84" s="126" t="s">
        <v>621</v>
      </c>
      <c r="D84" s="127"/>
      <c r="E84" s="128"/>
    </row>
    <row r="85" spans="1:5" s="4" customFormat="1" ht="28" x14ac:dyDescent="0.3">
      <c r="A85" s="133">
        <v>77</v>
      </c>
      <c r="B85" s="138" t="s">
        <v>624</v>
      </c>
      <c r="C85" s="126" t="s">
        <v>621</v>
      </c>
      <c r="D85" s="127"/>
      <c r="E85" s="128"/>
    </row>
    <row r="86" spans="1:5" s="4" customFormat="1" ht="28" x14ac:dyDescent="0.3">
      <c r="A86" s="133">
        <v>78</v>
      </c>
      <c r="B86" s="138" t="s">
        <v>625</v>
      </c>
      <c r="C86" s="126" t="s">
        <v>621</v>
      </c>
      <c r="D86" s="127"/>
      <c r="E86" s="128"/>
    </row>
    <row r="87" spans="1:5" s="4" customFormat="1" ht="42" x14ac:dyDescent="0.3">
      <c r="A87" s="133">
        <v>79</v>
      </c>
      <c r="B87" s="138" t="s">
        <v>626</v>
      </c>
      <c r="C87" s="126" t="s">
        <v>621</v>
      </c>
      <c r="D87" s="127"/>
      <c r="E87" s="128"/>
    </row>
    <row r="88" spans="1:5" s="4" customFormat="1" ht="28" x14ac:dyDescent="0.3">
      <c r="A88" s="133">
        <v>80</v>
      </c>
      <c r="B88" s="139" t="s">
        <v>627</v>
      </c>
      <c r="C88" s="126" t="s">
        <v>621</v>
      </c>
      <c r="D88" s="127"/>
      <c r="E88" s="128"/>
    </row>
    <row r="89" spans="1:5" s="4" customFormat="1" ht="28" x14ac:dyDescent="0.3">
      <c r="A89" s="133">
        <v>81</v>
      </c>
      <c r="B89" s="139" t="s">
        <v>628</v>
      </c>
      <c r="C89" s="126" t="s">
        <v>621</v>
      </c>
      <c r="D89" s="127"/>
      <c r="E89" s="128"/>
    </row>
    <row r="90" spans="1:5" s="4" customFormat="1" ht="28" x14ac:dyDescent="0.3">
      <c r="A90" s="133">
        <v>82</v>
      </c>
      <c r="B90" s="139" t="s">
        <v>629</v>
      </c>
      <c r="C90" s="126" t="s">
        <v>621</v>
      </c>
      <c r="D90" s="127"/>
      <c r="E90" s="128"/>
    </row>
    <row r="91" spans="1:5" s="4" customFormat="1" ht="28" x14ac:dyDescent="0.3">
      <c r="A91" s="133">
        <v>83</v>
      </c>
      <c r="B91" s="139" t="s">
        <v>630</v>
      </c>
      <c r="C91" s="126" t="s">
        <v>621</v>
      </c>
      <c r="D91" s="127"/>
      <c r="E91" s="128"/>
    </row>
    <row r="92" spans="1:5" s="4" customFormat="1" ht="28" x14ac:dyDescent="0.3">
      <c r="A92" s="133">
        <v>84</v>
      </c>
      <c r="B92" s="139" t="s">
        <v>631</v>
      </c>
      <c r="C92" s="126" t="s">
        <v>621</v>
      </c>
      <c r="D92" s="127"/>
      <c r="E92" s="128"/>
    </row>
    <row r="93" spans="1:5" s="4" customFormat="1" ht="28" x14ac:dyDescent="0.3">
      <c r="A93" s="133">
        <v>85</v>
      </c>
      <c r="B93" s="139" t="s">
        <v>632</v>
      </c>
      <c r="C93" s="126" t="s">
        <v>621</v>
      </c>
      <c r="D93" s="127"/>
      <c r="E93" s="128"/>
    </row>
    <row r="94" spans="1:5" s="4" customFormat="1" ht="28" x14ac:dyDescent="0.3">
      <c r="A94" s="133">
        <v>86</v>
      </c>
      <c r="B94" s="139" t="s">
        <v>633</v>
      </c>
      <c r="C94" s="126" t="s">
        <v>621</v>
      </c>
      <c r="D94" s="127"/>
      <c r="E94" s="128"/>
    </row>
    <row r="95" spans="1:5" s="4" customFormat="1" ht="28" x14ac:dyDescent="0.3">
      <c r="A95" s="133">
        <v>87</v>
      </c>
      <c r="B95" s="139" t="s">
        <v>634</v>
      </c>
      <c r="C95" s="126" t="s">
        <v>621</v>
      </c>
      <c r="D95" s="127"/>
      <c r="E95" s="128"/>
    </row>
    <row r="96" spans="1:5" s="4" customFormat="1" ht="28" x14ac:dyDescent="0.3">
      <c r="A96" s="133">
        <v>88</v>
      </c>
      <c r="B96" s="139" t="s">
        <v>635</v>
      </c>
      <c r="C96" s="126" t="s">
        <v>621</v>
      </c>
      <c r="D96" s="127"/>
      <c r="E96" s="128"/>
    </row>
    <row r="97" spans="1:5" s="4" customFormat="1" ht="28" x14ac:dyDescent="0.3">
      <c r="A97" s="133">
        <v>89</v>
      </c>
      <c r="B97" s="139" t="s">
        <v>636</v>
      </c>
      <c r="C97" s="126" t="s">
        <v>621</v>
      </c>
      <c r="D97" s="127"/>
      <c r="E97" s="128"/>
    </row>
    <row r="98" spans="1:5" s="4" customFormat="1" ht="52" x14ac:dyDescent="0.3">
      <c r="A98" s="133">
        <v>90</v>
      </c>
      <c r="B98" s="140" t="s">
        <v>637</v>
      </c>
      <c r="C98" s="126" t="s">
        <v>638</v>
      </c>
      <c r="D98" s="127"/>
      <c r="E98" s="128"/>
    </row>
    <row r="99" spans="1:5" s="4" customFormat="1" ht="48.5" customHeight="1" thickBot="1" x14ac:dyDescent="0.35">
      <c r="A99" s="141" t="s">
        <v>639</v>
      </c>
      <c r="B99" s="142"/>
      <c r="C99" s="143"/>
      <c r="D99" s="143"/>
      <c r="E99" s="144"/>
    </row>
    <row r="100" spans="1:5" s="4" customFormat="1" ht="130" x14ac:dyDescent="0.3">
      <c r="A100" s="9">
        <v>91.1</v>
      </c>
      <c r="B100" s="145" t="s">
        <v>640</v>
      </c>
      <c r="C100" s="126" t="s">
        <v>641</v>
      </c>
      <c r="D100" s="146"/>
      <c r="E100" s="147"/>
    </row>
    <row r="101" spans="1:5" s="4" customFormat="1" ht="130" x14ac:dyDescent="0.3">
      <c r="A101" s="9">
        <v>91.2</v>
      </c>
      <c r="B101" s="145" t="s">
        <v>642</v>
      </c>
      <c r="C101" s="126" t="s">
        <v>641</v>
      </c>
      <c r="D101" s="148"/>
      <c r="E101" s="149"/>
    </row>
    <row r="102" spans="1:5" s="4" customFormat="1" ht="130" x14ac:dyDescent="0.3">
      <c r="A102" s="9">
        <v>91.3</v>
      </c>
      <c r="B102" s="145" t="s">
        <v>643</v>
      </c>
      <c r="C102" s="126" t="s">
        <v>641</v>
      </c>
      <c r="D102" s="150"/>
      <c r="E102" s="151"/>
    </row>
    <row r="103" spans="1:5" s="4" customFormat="1" ht="78" x14ac:dyDescent="0.3">
      <c r="A103" s="9">
        <v>91.4</v>
      </c>
      <c r="B103" s="145" t="s">
        <v>644</v>
      </c>
      <c r="C103" s="126" t="s">
        <v>645</v>
      </c>
      <c r="D103" s="150"/>
      <c r="E103" s="151"/>
    </row>
    <row r="104" spans="1:5" s="4" customFormat="1" ht="130" x14ac:dyDescent="0.3">
      <c r="A104" s="9">
        <v>91.5</v>
      </c>
      <c r="B104" s="145" t="s">
        <v>646</v>
      </c>
      <c r="C104" s="126" t="s">
        <v>641</v>
      </c>
      <c r="D104" s="150"/>
      <c r="E104" s="151"/>
    </row>
    <row r="105" spans="1:5" s="4" customFormat="1" ht="78" x14ac:dyDescent="0.3">
      <c r="A105" s="9">
        <v>91.6</v>
      </c>
      <c r="B105" s="145" t="s">
        <v>647</v>
      </c>
      <c r="C105" s="126" t="s">
        <v>645</v>
      </c>
      <c r="D105" s="150"/>
      <c r="E105" s="151"/>
    </row>
    <row r="106" spans="1:5" s="4" customFormat="1" ht="52" x14ac:dyDescent="0.3">
      <c r="A106" s="9">
        <v>91.7</v>
      </c>
      <c r="B106" s="152" t="s">
        <v>648</v>
      </c>
      <c r="C106" s="126" t="s">
        <v>614</v>
      </c>
      <c r="D106" s="150"/>
      <c r="E106" s="151"/>
    </row>
    <row r="107" spans="1:5" s="4" customFormat="1" ht="13" x14ac:dyDescent="0.3">
      <c r="A107" s="153" t="s">
        <v>649</v>
      </c>
      <c r="B107" s="154"/>
      <c r="C107" s="154"/>
      <c r="D107" s="154"/>
      <c r="E107" s="155"/>
    </row>
    <row r="108" spans="1:5" s="4" customFormat="1" ht="36" customHeight="1" x14ac:dyDescent="0.3">
      <c r="A108" s="153" t="s">
        <v>650</v>
      </c>
      <c r="B108" s="154"/>
      <c r="C108" s="154"/>
      <c r="D108" s="154"/>
      <c r="E108" s="155"/>
    </row>
    <row r="109" spans="1:5" s="4" customFormat="1" ht="13" x14ac:dyDescent="0.3"/>
    <row r="110" spans="1:5" s="4" customFormat="1" ht="13" x14ac:dyDescent="0.3"/>
    <row r="111" spans="1:5" s="4" customFormat="1" ht="13" x14ac:dyDescent="0.3"/>
    <row r="112" spans="1:5" s="4" customFormat="1" ht="13" x14ac:dyDescent="0.3"/>
    <row r="113" s="4" customFormat="1" ht="13" x14ac:dyDescent="0.3"/>
    <row r="114" s="4" customFormat="1" ht="13" x14ac:dyDescent="0.3"/>
    <row r="115" s="4" customFormat="1" ht="13" x14ac:dyDescent="0.3"/>
    <row r="116" s="4" customFormat="1" ht="13" x14ac:dyDescent="0.3"/>
    <row r="117" s="4" customFormat="1" ht="13" x14ac:dyDescent="0.3"/>
    <row r="118" s="4" customFormat="1" ht="13" x14ac:dyDescent="0.3"/>
    <row r="119" s="4" customFormat="1" ht="13" x14ac:dyDescent="0.3"/>
    <row r="120" s="4" customFormat="1" ht="13" x14ac:dyDescent="0.3"/>
    <row r="121" s="4" customFormat="1" ht="13" x14ac:dyDescent="0.3"/>
    <row r="122" s="4" customFormat="1" ht="13" x14ac:dyDescent="0.3"/>
    <row r="123" s="4" customFormat="1" ht="13" x14ac:dyDescent="0.3"/>
    <row r="124" s="4" customFormat="1" ht="13" x14ac:dyDescent="0.3"/>
    <row r="125" s="4" customFormat="1" ht="13" x14ac:dyDescent="0.3"/>
    <row r="126" s="4" customFormat="1" ht="13" x14ac:dyDescent="0.3"/>
    <row r="127" s="4" customFormat="1" ht="13" x14ac:dyDescent="0.3"/>
    <row r="128" s="4" customFormat="1" ht="13" x14ac:dyDescent="0.3"/>
    <row r="129" s="4" customFormat="1" ht="13" x14ac:dyDescent="0.3"/>
    <row r="130" s="4" customFormat="1" ht="13" x14ac:dyDescent="0.3"/>
    <row r="131" s="4" customFormat="1" ht="13" x14ac:dyDescent="0.3"/>
    <row r="132" s="4" customFormat="1" ht="13" x14ac:dyDescent="0.3"/>
    <row r="133" s="4" customFormat="1" ht="13" x14ac:dyDescent="0.3"/>
    <row r="134" s="4" customFormat="1" ht="13" x14ac:dyDescent="0.3"/>
    <row r="135" s="4" customFormat="1" ht="13" x14ac:dyDescent="0.3"/>
    <row r="136" s="4" customFormat="1" ht="13" x14ac:dyDescent="0.3"/>
    <row r="137" s="4" customFormat="1" ht="13" x14ac:dyDescent="0.3"/>
    <row r="138" s="4" customFormat="1" ht="13" x14ac:dyDescent="0.3"/>
    <row r="139" s="4" customFormat="1" ht="13" x14ac:dyDescent="0.3"/>
    <row r="140" s="4" customFormat="1" ht="13" x14ac:dyDescent="0.3"/>
    <row r="141" s="4" customFormat="1" ht="13" x14ac:dyDescent="0.3"/>
    <row r="142" s="4" customFormat="1" ht="13" x14ac:dyDescent="0.3"/>
    <row r="143" s="4" customFormat="1" ht="13" x14ac:dyDescent="0.3"/>
    <row r="144" s="4" customFormat="1" ht="13" x14ac:dyDescent="0.3"/>
    <row r="145" s="4" customFormat="1" ht="13" x14ac:dyDescent="0.3"/>
    <row r="146" s="1" customFormat="1" x14ac:dyDescent="0.3"/>
    <row r="147" s="1" customFormat="1" x14ac:dyDescent="0.3"/>
    <row r="148" s="1" customFormat="1" x14ac:dyDescent="0.3"/>
    <row r="149" s="1" customFormat="1" x14ac:dyDescent="0.3"/>
    <row r="150" s="1" customFormat="1" x14ac:dyDescent="0.3"/>
    <row r="151" s="1" customFormat="1" x14ac:dyDescent="0.3"/>
    <row r="152" s="1" customFormat="1" x14ac:dyDescent="0.3"/>
    <row r="153" s="1" customFormat="1" x14ac:dyDescent="0.3"/>
    <row r="154" s="1" customFormat="1" x14ac:dyDescent="0.3"/>
    <row r="155" s="1" customFormat="1" x14ac:dyDescent="0.3"/>
    <row r="156" s="1" customFormat="1" x14ac:dyDescent="0.3"/>
    <row r="157" s="1" customFormat="1" x14ac:dyDescent="0.3"/>
    <row r="158" s="1" customFormat="1" x14ac:dyDescent="0.3"/>
    <row r="159" s="1" customFormat="1" x14ac:dyDescent="0.3"/>
    <row r="160" s="1" customFormat="1" x14ac:dyDescent="0.3"/>
    <row r="161" s="1" customFormat="1" x14ac:dyDescent="0.3"/>
    <row r="162" s="1" customFormat="1" x14ac:dyDescent="0.3"/>
    <row r="163" s="1" customFormat="1" x14ac:dyDescent="0.3"/>
    <row r="164" s="1" customFormat="1" x14ac:dyDescent="0.3"/>
    <row r="165" s="1" customFormat="1" x14ac:dyDescent="0.3"/>
    <row r="166" s="1" customFormat="1" x14ac:dyDescent="0.3"/>
    <row r="167" s="1" customFormat="1" x14ac:dyDescent="0.3"/>
    <row r="168" s="1" customFormat="1" x14ac:dyDescent="0.3"/>
    <row r="169" s="1" customFormat="1" x14ac:dyDescent="0.3"/>
    <row r="170" s="1" customFormat="1" x14ac:dyDescent="0.3"/>
    <row r="171" s="1" customFormat="1" x14ac:dyDescent="0.3"/>
    <row r="172" s="1" customFormat="1" x14ac:dyDescent="0.3"/>
    <row r="173" s="1" customFormat="1" x14ac:dyDescent="0.3"/>
    <row r="174" s="1" customFormat="1" x14ac:dyDescent="0.3"/>
    <row r="175" s="1" customFormat="1" x14ac:dyDescent="0.3"/>
    <row r="176" s="1" customFormat="1" x14ac:dyDescent="0.3"/>
    <row r="177" s="1" customFormat="1" x14ac:dyDescent="0.3"/>
    <row r="178" s="1" customFormat="1" x14ac:dyDescent="0.3"/>
    <row r="179" s="1" customFormat="1" x14ac:dyDescent="0.3"/>
    <row r="180" s="1" customFormat="1" x14ac:dyDescent="0.3"/>
    <row r="181" s="1" customFormat="1" x14ac:dyDescent="0.3"/>
    <row r="182" s="1" customFormat="1" x14ac:dyDescent="0.3"/>
    <row r="183" s="1" customFormat="1" x14ac:dyDescent="0.3"/>
    <row r="184" s="1" customFormat="1" x14ac:dyDescent="0.3"/>
    <row r="185" s="1" customFormat="1" x14ac:dyDescent="0.3"/>
    <row r="186" s="1" customFormat="1" x14ac:dyDescent="0.3"/>
    <row r="187" s="1" customFormat="1" x14ac:dyDescent="0.3"/>
    <row r="188" s="1" customFormat="1" x14ac:dyDescent="0.3"/>
    <row r="189" s="1" customFormat="1" x14ac:dyDescent="0.3"/>
    <row r="190" s="1" customFormat="1" x14ac:dyDescent="0.3"/>
    <row r="191" s="1" customFormat="1" x14ac:dyDescent="0.3"/>
    <row r="192" s="1" customFormat="1" x14ac:dyDescent="0.3"/>
    <row r="193" s="1" customFormat="1" x14ac:dyDescent="0.3"/>
    <row r="194" s="1" customFormat="1" x14ac:dyDescent="0.3"/>
    <row r="195" s="1" customFormat="1" x14ac:dyDescent="0.3"/>
    <row r="196" s="1" customFormat="1" x14ac:dyDescent="0.3"/>
    <row r="197" s="1" customFormat="1" x14ac:dyDescent="0.3"/>
    <row r="198" s="1" customFormat="1" x14ac:dyDescent="0.3"/>
    <row r="199" s="1" customFormat="1" x14ac:dyDescent="0.3"/>
    <row r="200" s="1" customFormat="1" x14ac:dyDescent="0.3"/>
    <row r="201" s="1" customFormat="1" x14ac:dyDescent="0.3"/>
    <row r="202" s="1" customFormat="1" x14ac:dyDescent="0.3"/>
    <row r="203" s="1" customFormat="1" x14ac:dyDescent="0.3"/>
    <row r="204" s="1" customFormat="1" x14ac:dyDescent="0.3"/>
    <row r="205" s="1" customFormat="1" x14ac:dyDescent="0.3"/>
    <row r="206" s="1" customFormat="1" x14ac:dyDescent="0.3"/>
    <row r="207" s="1" customFormat="1" x14ac:dyDescent="0.3"/>
    <row r="208"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sheetData>
  <mergeCells count="8">
    <mergeCell ref="A107:E107"/>
    <mergeCell ref="A108:E108"/>
    <mergeCell ref="A5:E5"/>
    <mergeCell ref="B6:E6"/>
    <mergeCell ref="A75:E75"/>
    <mergeCell ref="A99:E99"/>
    <mergeCell ref="D100:E100"/>
    <mergeCell ref="D101:E101"/>
  </mergeCells>
  <dataValidations count="1">
    <dataValidation type="list" allowBlank="1" showErrorMessage="1" sqref="D8 D100:D106 D82:D98 D10:D74" xr:uid="{7BE62197-DD43-4045-879D-0490C73A7681}">
      <formula1>"SI,NO"</formula1>
    </dataValidation>
  </dataValidations>
  <printOptions horizontalCentered="1"/>
  <pageMargins left="0.23622047244094491" right="0.23622047244094491" top="0.34" bottom="0.35" header="0.31496062992125984" footer="0.31496062992125984"/>
  <pageSetup scale="97" orientation="landscape" r:id="rId1"/>
  <colBreaks count="1" manualBreakCount="1">
    <brk id="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A4C63-FFD8-4E71-B746-BD00C928FB78}">
  <sheetPr codeName="Hoja1">
    <tabColor rgb="FFBB9851"/>
    <pageSetUpPr fitToPage="1"/>
  </sheetPr>
  <dimension ref="A1:Q40"/>
  <sheetViews>
    <sheetView showGridLines="0" zoomScale="70" zoomScaleNormal="70" workbookViewId="0">
      <selection activeCell="A5" sqref="A5:I5"/>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50</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x14ac:dyDescent="0.3">
      <c r="A9" s="9" t="s">
        <v>13</v>
      </c>
      <c r="B9" s="10" t="s">
        <v>14</v>
      </c>
      <c r="C9" s="9" t="s">
        <v>26</v>
      </c>
      <c r="D9" s="9" t="s">
        <v>38</v>
      </c>
      <c r="E9" s="11">
        <v>260</v>
      </c>
      <c r="F9" s="11">
        <v>540</v>
      </c>
      <c r="G9" s="12"/>
      <c r="H9" s="13">
        <f>G9*E9</f>
        <v>0</v>
      </c>
      <c r="I9" s="13">
        <f>G9*F9</f>
        <v>0</v>
      </c>
    </row>
    <row r="10" spans="1:17" ht="39" x14ac:dyDescent="0.3">
      <c r="A10" s="9" t="s">
        <v>15</v>
      </c>
      <c r="B10" s="10" t="s">
        <v>14</v>
      </c>
      <c r="C10" s="9" t="s">
        <v>27</v>
      </c>
      <c r="D10" s="9" t="s">
        <v>38</v>
      </c>
      <c r="E10" s="11">
        <v>13620</v>
      </c>
      <c r="F10" s="11">
        <v>34052</v>
      </c>
      <c r="G10" s="12"/>
      <c r="H10" s="13">
        <f t="shared" ref="H10:H37" si="0">G10*E10</f>
        <v>0</v>
      </c>
      <c r="I10" s="13">
        <f t="shared" ref="I10:I37" si="1">G10*F10</f>
        <v>0</v>
      </c>
    </row>
    <row r="11" spans="1:17" ht="39" x14ac:dyDescent="0.3">
      <c r="A11" s="9" t="s">
        <v>15</v>
      </c>
      <c r="B11" s="10" t="s">
        <v>14</v>
      </c>
      <c r="C11" s="9" t="s">
        <v>27</v>
      </c>
      <c r="D11" s="9" t="s">
        <v>39</v>
      </c>
      <c r="E11" s="11">
        <v>36</v>
      </c>
      <c r="F11" s="11">
        <v>90</v>
      </c>
      <c r="G11" s="12"/>
      <c r="H11" s="13">
        <f t="shared" si="0"/>
        <v>0</v>
      </c>
      <c r="I11" s="13">
        <f t="shared" si="1"/>
        <v>0</v>
      </c>
    </row>
    <row r="12" spans="1:17" ht="39" x14ac:dyDescent="0.3">
      <c r="A12" s="9" t="s">
        <v>15</v>
      </c>
      <c r="B12" s="10" t="s">
        <v>14</v>
      </c>
      <c r="C12" s="9" t="s">
        <v>27</v>
      </c>
      <c r="D12" s="9" t="s">
        <v>40</v>
      </c>
      <c r="E12" s="11">
        <v>1881</v>
      </c>
      <c r="F12" s="11">
        <v>4704</v>
      </c>
      <c r="G12" s="12"/>
      <c r="H12" s="13">
        <f t="shared" si="0"/>
        <v>0</v>
      </c>
      <c r="I12" s="13">
        <f t="shared" si="1"/>
        <v>0</v>
      </c>
    </row>
    <row r="13" spans="1:17" ht="39" x14ac:dyDescent="0.3">
      <c r="A13" s="9" t="s">
        <v>15</v>
      </c>
      <c r="B13" s="10" t="s">
        <v>14</v>
      </c>
      <c r="C13" s="9" t="s">
        <v>27</v>
      </c>
      <c r="D13" s="9" t="s">
        <v>41</v>
      </c>
      <c r="E13" s="11">
        <v>28</v>
      </c>
      <c r="F13" s="11">
        <v>72</v>
      </c>
      <c r="G13" s="12"/>
      <c r="H13" s="13">
        <f t="shared" si="0"/>
        <v>0</v>
      </c>
      <c r="I13" s="13">
        <f t="shared" si="1"/>
        <v>0</v>
      </c>
    </row>
    <row r="14" spans="1:17" ht="39" x14ac:dyDescent="0.3">
      <c r="A14" s="9" t="s">
        <v>15</v>
      </c>
      <c r="B14" s="10" t="s">
        <v>14</v>
      </c>
      <c r="C14" s="9" t="s">
        <v>27</v>
      </c>
      <c r="D14" s="9" t="s">
        <v>42</v>
      </c>
      <c r="E14" s="11">
        <v>2007</v>
      </c>
      <c r="F14" s="11">
        <v>5018</v>
      </c>
      <c r="G14" s="12"/>
      <c r="H14" s="13">
        <f t="shared" si="0"/>
        <v>0</v>
      </c>
      <c r="I14" s="13">
        <f t="shared" si="1"/>
        <v>0</v>
      </c>
    </row>
    <row r="15" spans="1:17" ht="39" x14ac:dyDescent="0.3">
      <c r="A15" s="9" t="s">
        <v>15</v>
      </c>
      <c r="B15" s="10" t="s">
        <v>14</v>
      </c>
      <c r="C15" s="9" t="s">
        <v>27</v>
      </c>
      <c r="D15" s="9" t="s">
        <v>43</v>
      </c>
      <c r="E15" s="11">
        <v>560</v>
      </c>
      <c r="F15" s="11">
        <v>1400</v>
      </c>
      <c r="G15" s="12"/>
      <c r="H15" s="13">
        <f t="shared" si="0"/>
        <v>0</v>
      </c>
      <c r="I15" s="13">
        <f t="shared" si="1"/>
        <v>0</v>
      </c>
    </row>
    <row r="16" spans="1:17" ht="39" x14ac:dyDescent="0.3">
      <c r="A16" s="9" t="s">
        <v>15</v>
      </c>
      <c r="B16" s="10" t="s">
        <v>14</v>
      </c>
      <c r="C16" s="9" t="s">
        <v>27</v>
      </c>
      <c r="D16" s="9" t="s">
        <v>44</v>
      </c>
      <c r="E16" s="11">
        <v>143</v>
      </c>
      <c r="F16" s="11">
        <v>358</v>
      </c>
      <c r="G16" s="12"/>
      <c r="H16" s="13">
        <f t="shared" si="0"/>
        <v>0</v>
      </c>
      <c r="I16" s="13">
        <f t="shared" si="1"/>
        <v>0</v>
      </c>
    </row>
    <row r="17" spans="1:9" ht="39" x14ac:dyDescent="0.3">
      <c r="A17" s="9" t="s">
        <v>15</v>
      </c>
      <c r="B17" s="10" t="s">
        <v>14</v>
      </c>
      <c r="C17" s="9" t="s">
        <v>27</v>
      </c>
      <c r="D17" s="9" t="s">
        <v>45</v>
      </c>
      <c r="E17" s="11">
        <v>21</v>
      </c>
      <c r="F17" s="11">
        <v>54</v>
      </c>
      <c r="G17" s="12"/>
      <c r="H17" s="13">
        <f t="shared" si="0"/>
        <v>0</v>
      </c>
      <c r="I17" s="13">
        <f t="shared" si="1"/>
        <v>0</v>
      </c>
    </row>
    <row r="18" spans="1:9" ht="26" x14ac:dyDescent="0.3">
      <c r="A18" s="9" t="s">
        <v>16</v>
      </c>
      <c r="B18" s="10" t="s">
        <v>14</v>
      </c>
      <c r="C18" s="9" t="s">
        <v>28</v>
      </c>
      <c r="D18" s="9" t="s">
        <v>38</v>
      </c>
      <c r="E18" s="11">
        <v>7500</v>
      </c>
      <c r="F18" s="11">
        <v>18750</v>
      </c>
      <c r="G18" s="12"/>
      <c r="H18" s="13">
        <f t="shared" si="0"/>
        <v>0</v>
      </c>
      <c r="I18" s="13">
        <f t="shared" si="1"/>
        <v>0</v>
      </c>
    </row>
    <row r="19" spans="1:9" ht="26" x14ac:dyDescent="0.3">
      <c r="A19" s="9" t="s">
        <v>16</v>
      </c>
      <c r="B19" s="10" t="s">
        <v>14</v>
      </c>
      <c r="C19" s="9" t="s">
        <v>28</v>
      </c>
      <c r="D19" s="9" t="s">
        <v>46</v>
      </c>
      <c r="E19" s="11">
        <v>4600</v>
      </c>
      <c r="F19" s="11">
        <v>11500</v>
      </c>
      <c r="G19" s="12"/>
      <c r="H19" s="13">
        <f t="shared" si="0"/>
        <v>0</v>
      </c>
      <c r="I19" s="13">
        <f t="shared" si="1"/>
        <v>0</v>
      </c>
    </row>
    <row r="20" spans="1:9" ht="26" x14ac:dyDescent="0.3">
      <c r="A20" s="9" t="s">
        <v>16</v>
      </c>
      <c r="B20" s="10" t="s">
        <v>14</v>
      </c>
      <c r="C20" s="9" t="s">
        <v>28</v>
      </c>
      <c r="D20" s="9" t="s">
        <v>47</v>
      </c>
      <c r="E20" s="11">
        <v>6000</v>
      </c>
      <c r="F20" s="11">
        <v>15000</v>
      </c>
      <c r="G20" s="12"/>
      <c r="H20" s="13">
        <f t="shared" si="0"/>
        <v>0</v>
      </c>
      <c r="I20" s="13">
        <f t="shared" si="1"/>
        <v>0</v>
      </c>
    </row>
    <row r="21" spans="1:9" ht="26" x14ac:dyDescent="0.3">
      <c r="A21" s="9" t="s">
        <v>17</v>
      </c>
      <c r="B21" s="10" t="s">
        <v>14</v>
      </c>
      <c r="C21" s="9" t="s">
        <v>29</v>
      </c>
      <c r="D21" s="9" t="s">
        <v>38</v>
      </c>
      <c r="E21" s="11">
        <v>3200</v>
      </c>
      <c r="F21" s="11">
        <v>8000</v>
      </c>
      <c r="G21" s="12"/>
      <c r="H21" s="13">
        <f t="shared" si="0"/>
        <v>0</v>
      </c>
      <c r="I21" s="13">
        <f t="shared" si="1"/>
        <v>0</v>
      </c>
    </row>
    <row r="22" spans="1:9" ht="26" x14ac:dyDescent="0.3">
      <c r="A22" s="9" t="s">
        <v>17</v>
      </c>
      <c r="B22" s="10" t="s">
        <v>14</v>
      </c>
      <c r="C22" s="9" t="s">
        <v>29</v>
      </c>
      <c r="D22" s="9" t="s">
        <v>46</v>
      </c>
      <c r="E22" s="11">
        <v>260</v>
      </c>
      <c r="F22" s="11">
        <v>650</v>
      </c>
      <c r="G22" s="12"/>
      <c r="H22" s="13">
        <f t="shared" si="0"/>
        <v>0</v>
      </c>
      <c r="I22" s="13">
        <f t="shared" si="1"/>
        <v>0</v>
      </c>
    </row>
    <row r="23" spans="1:9" ht="26" x14ac:dyDescent="0.3">
      <c r="A23" s="9" t="s">
        <v>17</v>
      </c>
      <c r="B23" s="10" t="s">
        <v>14</v>
      </c>
      <c r="C23" s="9" t="s">
        <v>29</v>
      </c>
      <c r="D23" s="9" t="s">
        <v>40</v>
      </c>
      <c r="E23" s="11">
        <v>3200</v>
      </c>
      <c r="F23" s="11">
        <v>8000</v>
      </c>
      <c r="G23" s="12"/>
      <c r="H23" s="13">
        <f t="shared" si="0"/>
        <v>0</v>
      </c>
      <c r="I23" s="13">
        <f t="shared" si="1"/>
        <v>0</v>
      </c>
    </row>
    <row r="24" spans="1:9" x14ac:dyDescent="0.3">
      <c r="A24" s="9" t="s">
        <v>18</v>
      </c>
      <c r="B24" s="10" t="s">
        <v>14</v>
      </c>
      <c r="C24" s="9" t="s">
        <v>30</v>
      </c>
      <c r="D24" s="9" t="s">
        <v>38</v>
      </c>
      <c r="E24" s="11">
        <v>192</v>
      </c>
      <c r="F24" s="11">
        <v>480</v>
      </c>
      <c r="G24" s="12"/>
      <c r="H24" s="13">
        <f t="shared" si="0"/>
        <v>0</v>
      </c>
      <c r="I24" s="13">
        <f t="shared" si="1"/>
        <v>0</v>
      </c>
    </row>
    <row r="25" spans="1:9" x14ac:dyDescent="0.3">
      <c r="A25" s="9" t="s">
        <v>19</v>
      </c>
      <c r="B25" s="10" t="s">
        <v>14</v>
      </c>
      <c r="C25" s="9" t="s">
        <v>31</v>
      </c>
      <c r="D25" s="9" t="s">
        <v>38</v>
      </c>
      <c r="E25" s="11">
        <v>600</v>
      </c>
      <c r="F25" s="11">
        <v>1500</v>
      </c>
      <c r="G25" s="12"/>
      <c r="H25" s="13">
        <f t="shared" si="0"/>
        <v>0</v>
      </c>
      <c r="I25" s="13">
        <f t="shared" si="1"/>
        <v>0</v>
      </c>
    </row>
    <row r="26" spans="1:9" ht="26" x14ac:dyDescent="0.3">
      <c r="A26" s="9" t="s">
        <v>20</v>
      </c>
      <c r="B26" s="10" t="s">
        <v>14</v>
      </c>
      <c r="C26" s="9" t="s">
        <v>32</v>
      </c>
      <c r="D26" s="9" t="s">
        <v>38</v>
      </c>
      <c r="E26" s="11">
        <v>2000</v>
      </c>
      <c r="F26" s="11">
        <v>5000</v>
      </c>
      <c r="G26" s="12"/>
      <c r="H26" s="13">
        <f t="shared" si="0"/>
        <v>0</v>
      </c>
      <c r="I26" s="13">
        <f t="shared" si="1"/>
        <v>0</v>
      </c>
    </row>
    <row r="27" spans="1:9" ht="26" x14ac:dyDescent="0.3">
      <c r="A27" s="9" t="s">
        <v>20</v>
      </c>
      <c r="B27" s="10" t="s">
        <v>14</v>
      </c>
      <c r="C27" s="9" t="s">
        <v>32</v>
      </c>
      <c r="D27" s="9" t="s">
        <v>40</v>
      </c>
      <c r="E27" s="11">
        <v>1000</v>
      </c>
      <c r="F27" s="11">
        <v>2500</v>
      </c>
      <c r="G27" s="12"/>
      <c r="H27" s="13">
        <f t="shared" si="0"/>
        <v>0</v>
      </c>
      <c r="I27" s="13">
        <f t="shared" si="1"/>
        <v>0</v>
      </c>
    </row>
    <row r="28" spans="1:9" ht="39" x14ac:dyDescent="0.3">
      <c r="A28" s="9" t="s">
        <v>21</v>
      </c>
      <c r="B28" s="10" t="s">
        <v>14</v>
      </c>
      <c r="C28" s="9" t="s">
        <v>33</v>
      </c>
      <c r="D28" s="9" t="s">
        <v>38</v>
      </c>
      <c r="E28" s="11">
        <v>2160</v>
      </c>
      <c r="F28" s="11">
        <v>5400</v>
      </c>
      <c r="G28" s="12"/>
      <c r="H28" s="13">
        <f t="shared" si="0"/>
        <v>0</v>
      </c>
      <c r="I28" s="13">
        <f t="shared" si="1"/>
        <v>0</v>
      </c>
    </row>
    <row r="29" spans="1:9" ht="26" x14ac:dyDescent="0.3">
      <c r="A29" s="9" t="s">
        <v>22</v>
      </c>
      <c r="B29" s="10" t="s">
        <v>14</v>
      </c>
      <c r="C29" s="9" t="s">
        <v>34</v>
      </c>
      <c r="D29" s="9" t="s">
        <v>38</v>
      </c>
      <c r="E29" s="11">
        <v>1460</v>
      </c>
      <c r="F29" s="11">
        <v>3651</v>
      </c>
      <c r="G29" s="12"/>
      <c r="H29" s="13">
        <f t="shared" si="0"/>
        <v>0</v>
      </c>
      <c r="I29" s="13">
        <f t="shared" si="1"/>
        <v>0</v>
      </c>
    </row>
    <row r="30" spans="1:9" x14ac:dyDescent="0.3">
      <c r="A30" s="9" t="s">
        <v>23</v>
      </c>
      <c r="B30" s="10" t="s">
        <v>14</v>
      </c>
      <c r="C30" s="9" t="s">
        <v>35</v>
      </c>
      <c r="D30" s="9" t="s">
        <v>38</v>
      </c>
      <c r="E30" s="11">
        <v>1772</v>
      </c>
      <c r="F30" s="11">
        <v>4431</v>
      </c>
      <c r="G30" s="12"/>
      <c r="H30" s="13">
        <f t="shared" si="0"/>
        <v>0</v>
      </c>
      <c r="I30" s="13">
        <f t="shared" si="1"/>
        <v>0</v>
      </c>
    </row>
    <row r="31" spans="1:9" x14ac:dyDescent="0.3">
      <c r="A31" s="9" t="s">
        <v>23</v>
      </c>
      <c r="B31" s="10" t="s">
        <v>14</v>
      </c>
      <c r="C31" s="9" t="s">
        <v>35</v>
      </c>
      <c r="D31" s="9" t="s">
        <v>40</v>
      </c>
      <c r="E31" s="11">
        <v>488</v>
      </c>
      <c r="F31" s="11">
        <v>1221</v>
      </c>
      <c r="G31" s="12"/>
      <c r="H31" s="13">
        <f t="shared" si="0"/>
        <v>0</v>
      </c>
      <c r="I31" s="13">
        <f t="shared" si="1"/>
        <v>0</v>
      </c>
    </row>
    <row r="32" spans="1:9" ht="26" x14ac:dyDescent="0.3">
      <c r="A32" s="9" t="s">
        <v>23</v>
      </c>
      <c r="B32" s="10" t="s">
        <v>14</v>
      </c>
      <c r="C32" s="9" t="s">
        <v>35</v>
      </c>
      <c r="D32" s="9" t="s">
        <v>48</v>
      </c>
      <c r="E32" s="11">
        <v>55</v>
      </c>
      <c r="F32" s="11">
        <v>138</v>
      </c>
      <c r="G32" s="12"/>
      <c r="H32" s="13">
        <f t="shared" si="0"/>
        <v>0</v>
      </c>
      <c r="I32" s="13">
        <f t="shared" si="1"/>
        <v>0</v>
      </c>
    </row>
    <row r="33" spans="1:9" ht="26" x14ac:dyDescent="0.3">
      <c r="A33" s="9" t="s">
        <v>24</v>
      </c>
      <c r="B33" s="10" t="s">
        <v>14</v>
      </c>
      <c r="C33" s="9" t="s">
        <v>36</v>
      </c>
      <c r="D33" s="9" t="s">
        <v>40</v>
      </c>
      <c r="E33" s="11">
        <v>1040</v>
      </c>
      <c r="F33" s="11">
        <v>2600</v>
      </c>
      <c r="G33" s="12"/>
      <c r="H33" s="13">
        <f t="shared" si="0"/>
        <v>0</v>
      </c>
      <c r="I33" s="13">
        <f t="shared" si="1"/>
        <v>0</v>
      </c>
    </row>
    <row r="34" spans="1:9" ht="26" x14ac:dyDescent="0.3">
      <c r="A34" s="9" t="s">
        <v>24</v>
      </c>
      <c r="B34" s="10" t="s">
        <v>14</v>
      </c>
      <c r="C34" s="9" t="s">
        <v>36</v>
      </c>
      <c r="D34" s="9" t="s">
        <v>49</v>
      </c>
      <c r="E34" s="11">
        <v>600</v>
      </c>
      <c r="F34" s="11">
        <v>1500</v>
      </c>
      <c r="G34" s="12"/>
      <c r="H34" s="13">
        <f t="shared" si="0"/>
        <v>0</v>
      </c>
      <c r="I34" s="13">
        <f t="shared" si="1"/>
        <v>0</v>
      </c>
    </row>
    <row r="35" spans="1:9" ht="26" x14ac:dyDescent="0.3">
      <c r="A35" s="9" t="s">
        <v>24</v>
      </c>
      <c r="B35" s="10" t="s">
        <v>14</v>
      </c>
      <c r="C35" s="9" t="s">
        <v>36</v>
      </c>
      <c r="D35" s="9" t="s">
        <v>42</v>
      </c>
      <c r="E35" s="11">
        <v>520</v>
      </c>
      <c r="F35" s="11">
        <v>1300</v>
      </c>
      <c r="G35" s="12"/>
      <c r="H35" s="13">
        <f t="shared" si="0"/>
        <v>0</v>
      </c>
      <c r="I35" s="13">
        <f t="shared" si="1"/>
        <v>0</v>
      </c>
    </row>
    <row r="36" spans="1:9" ht="26" x14ac:dyDescent="0.3">
      <c r="A36" s="9" t="s">
        <v>24</v>
      </c>
      <c r="B36" s="10" t="s">
        <v>14</v>
      </c>
      <c r="C36" s="9" t="s">
        <v>36</v>
      </c>
      <c r="D36" s="9" t="s">
        <v>48</v>
      </c>
      <c r="E36" s="11">
        <v>2200</v>
      </c>
      <c r="F36" s="11">
        <v>5500</v>
      </c>
      <c r="G36" s="12"/>
      <c r="H36" s="13">
        <f t="shared" si="0"/>
        <v>0</v>
      </c>
      <c r="I36" s="13">
        <f t="shared" si="1"/>
        <v>0</v>
      </c>
    </row>
    <row r="37" spans="1:9" ht="13.5" thickBot="1" x14ac:dyDescent="0.35">
      <c r="A37" s="9" t="s">
        <v>25</v>
      </c>
      <c r="B37" s="10" t="s">
        <v>14</v>
      </c>
      <c r="C37" s="9" t="s">
        <v>37</v>
      </c>
      <c r="D37" s="9" t="s">
        <v>38</v>
      </c>
      <c r="E37" s="11">
        <v>2234</v>
      </c>
      <c r="F37" s="11">
        <v>5586</v>
      </c>
      <c r="G37" s="12"/>
      <c r="H37" s="13">
        <f t="shared" si="0"/>
        <v>0</v>
      </c>
      <c r="I37" s="13">
        <f t="shared" si="1"/>
        <v>0</v>
      </c>
    </row>
    <row r="38" spans="1:9" ht="15.75" customHeight="1" thickBot="1" x14ac:dyDescent="0.35">
      <c r="A38" s="32" t="s">
        <v>10</v>
      </c>
      <c r="B38" s="33"/>
      <c r="C38" s="33"/>
      <c r="D38" s="33"/>
      <c r="E38" s="33"/>
      <c r="F38" s="33"/>
      <c r="G38" s="34"/>
      <c r="H38" s="14">
        <f>SUM(H9:H37)</f>
        <v>0</v>
      </c>
      <c r="I38" s="15">
        <f>SUM(I9:I37)</f>
        <v>0</v>
      </c>
    </row>
    <row r="39" spans="1:9" ht="13.5" thickBot="1" x14ac:dyDescent="0.35">
      <c r="A39" s="35" t="s">
        <v>11</v>
      </c>
      <c r="B39" s="36"/>
      <c r="C39" s="36"/>
      <c r="D39" s="36"/>
      <c r="E39" s="36"/>
      <c r="F39" s="36"/>
      <c r="G39" s="37"/>
      <c r="H39" s="16">
        <f>H38*0.16</f>
        <v>0</v>
      </c>
      <c r="I39" s="17">
        <f>I38*0.16</f>
        <v>0</v>
      </c>
    </row>
    <row r="40" spans="1:9" ht="16.5" customHeight="1" thickBot="1" x14ac:dyDescent="0.35">
      <c r="A40" s="35" t="s">
        <v>12</v>
      </c>
      <c r="B40" s="36"/>
      <c r="C40" s="36"/>
      <c r="D40" s="36"/>
      <c r="E40" s="36"/>
      <c r="F40" s="36"/>
      <c r="G40" s="37"/>
      <c r="H40" s="18">
        <f>H38+H39</f>
        <v>0</v>
      </c>
      <c r="I40" s="19">
        <f>I38+I39</f>
        <v>0</v>
      </c>
    </row>
  </sheetData>
  <mergeCells count="6">
    <mergeCell ref="A40:G40"/>
    <mergeCell ref="A5:I5"/>
    <mergeCell ref="B6:I6"/>
    <mergeCell ref="A7:I7"/>
    <mergeCell ref="A38:G38"/>
    <mergeCell ref="A39:G39"/>
  </mergeCells>
  <conditionalFormatting sqref="G9:G37">
    <cfRule type="containsBlanks" dxfId="19"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DCF6C-B190-4EA8-BD98-E655EFA2A000}">
  <sheetPr codeName="Hoja2">
    <tabColor rgb="FFBB9851"/>
    <pageSetUpPr fitToPage="1"/>
  </sheetPr>
  <dimension ref="A1:Q67"/>
  <sheetViews>
    <sheetView showGridLines="0" zoomScale="70" zoomScaleNormal="70" workbookViewId="0">
      <selection activeCell="E8" sqref="E8"/>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100</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52</v>
      </c>
      <c r="B9" s="10" t="s">
        <v>53</v>
      </c>
      <c r="C9" s="9" t="s">
        <v>76</v>
      </c>
      <c r="D9" s="9" t="s">
        <v>38</v>
      </c>
      <c r="E9" s="11">
        <v>403.2000000000001</v>
      </c>
      <c r="F9" s="11">
        <v>1008</v>
      </c>
      <c r="G9" s="12"/>
      <c r="H9" s="13">
        <f>G9*E9</f>
        <v>0</v>
      </c>
      <c r="I9" s="13">
        <f>G9*F9</f>
        <v>0</v>
      </c>
    </row>
    <row r="10" spans="1:17" x14ac:dyDescent="0.3">
      <c r="A10" s="9" t="s">
        <v>54</v>
      </c>
      <c r="B10" s="10" t="s">
        <v>53</v>
      </c>
      <c r="C10" s="9" t="s">
        <v>77</v>
      </c>
      <c r="D10" s="9" t="s">
        <v>47</v>
      </c>
      <c r="E10" s="11">
        <v>720</v>
      </c>
      <c r="F10" s="11">
        <v>1800</v>
      </c>
      <c r="G10" s="12"/>
      <c r="H10" s="13">
        <f t="shared" ref="H10:H64" si="0">G10*E10</f>
        <v>0</v>
      </c>
      <c r="I10" s="13">
        <f t="shared" ref="I10:I64" si="1">G10*F10</f>
        <v>0</v>
      </c>
    </row>
    <row r="11" spans="1:17" x14ac:dyDescent="0.3">
      <c r="A11" s="9" t="s">
        <v>55</v>
      </c>
      <c r="B11" s="10" t="s">
        <v>53</v>
      </c>
      <c r="C11" s="9" t="s">
        <v>78</v>
      </c>
      <c r="D11" s="9" t="s">
        <v>38</v>
      </c>
      <c r="E11" s="11">
        <v>1770.4</v>
      </c>
      <c r="F11" s="11">
        <v>4426</v>
      </c>
      <c r="G11" s="12"/>
      <c r="H11" s="13">
        <f t="shared" si="0"/>
        <v>0</v>
      </c>
      <c r="I11" s="13">
        <f t="shared" si="1"/>
        <v>0</v>
      </c>
    </row>
    <row r="12" spans="1:17" x14ac:dyDescent="0.3">
      <c r="A12" s="9" t="s">
        <v>56</v>
      </c>
      <c r="B12" s="10" t="s">
        <v>53</v>
      </c>
      <c r="C12" s="9" t="s">
        <v>79</v>
      </c>
      <c r="D12" s="9" t="s">
        <v>38</v>
      </c>
      <c r="E12" s="11">
        <v>284</v>
      </c>
      <c r="F12" s="11">
        <v>710</v>
      </c>
      <c r="G12" s="12"/>
      <c r="H12" s="13">
        <f t="shared" si="0"/>
        <v>0</v>
      </c>
      <c r="I12" s="13">
        <f t="shared" si="1"/>
        <v>0</v>
      </c>
    </row>
    <row r="13" spans="1:17" ht="26" x14ac:dyDescent="0.3">
      <c r="A13" s="9" t="s">
        <v>57</v>
      </c>
      <c r="B13" s="10" t="s">
        <v>53</v>
      </c>
      <c r="C13" s="9" t="s">
        <v>80</v>
      </c>
      <c r="D13" s="9" t="s">
        <v>38</v>
      </c>
      <c r="E13" s="11">
        <v>840</v>
      </c>
      <c r="F13" s="11">
        <v>2100</v>
      </c>
      <c r="G13" s="12"/>
      <c r="H13" s="13">
        <f t="shared" si="0"/>
        <v>0</v>
      </c>
      <c r="I13" s="13">
        <f t="shared" si="1"/>
        <v>0</v>
      </c>
    </row>
    <row r="14" spans="1:17" ht="26" x14ac:dyDescent="0.3">
      <c r="A14" s="9" t="s">
        <v>57</v>
      </c>
      <c r="B14" s="10" t="s">
        <v>53</v>
      </c>
      <c r="C14" s="9" t="s">
        <v>80</v>
      </c>
      <c r="D14" s="9" t="s">
        <v>47</v>
      </c>
      <c r="E14" s="11">
        <v>1652</v>
      </c>
      <c r="F14" s="11">
        <v>4130</v>
      </c>
      <c r="G14" s="12"/>
      <c r="H14" s="13">
        <f t="shared" si="0"/>
        <v>0</v>
      </c>
      <c r="I14" s="13">
        <f t="shared" si="1"/>
        <v>0</v>
      </c>
    </row>
    <row r="15" spans="1:17" x14ac:dyDescent="0.3">
      <c r="A15" s="9" t="s">
        <v>58</v>
      </c>
      <c r="B15" s="10" t="s">
        <v>53</v>
      </c>
      <c r="C15" s="9" t="s">
        <v>81</v>
      </c>
      <c r="D15" s="9" t="s">
        <v>38</v>
      </c>
      <c r="E15" s="11">
        <v>2800</v>
      </c>
      <c r="F15" s="11">
        <v>7000</v>
      </c>
      <c r="G15" s="12"/>
      <c r="H15" s="13">
        <f t="shared" si="0"/>
        <v>0</v>
      </c>
      <c r="I15" s="13">
        <f t="shared" si="1"/>
        <v>0</v>
      </c>
    </row>
    <row r="16" spans="1:17" x14ac:dyDescent="0.3">
      <c r="A16" s="9" t="s">
        <v>58</v>
      </c>
      <c r="B16" s="10" t="s">
        <v>53</v>
      </c>
      <c r="C16" s="9" t="s">
        <v>81</v>
      </c>
      <c r="D16" s="9" t="s">
        <v>47</v>
      </c>
      <c r="E16" s="11">
        <v>6044</v>
      </c>
      <c r="F16" s="11">
        <v>15110</v>
      </c>
      <c r="G16" s="12"/>
      <c r="H16" s="13">
        <f t="shared" si="0"/>
        <v>0</v>
      </c>
      <c r="I16" s="13">
        <f t="shared" si="1"/>
        <v>0</v>
      </c>
    </row>
    <row r="17" spans="1:9" x14ac:dyDescent="0.3">
      <c r="A17" s="9" t="s">
        <v>59</v>
      </c>
      <c r="B17" s="10" t="s">
        <v>53</v>
      </c>
      <c r="C17" s="9" t="s">
        <v>82</v>
      </c>
      <c r="D17" s="9" t="s">
        <v>38</v>
      </c>
      <c r="E17" s="11">
        <v>345.6</v>
      </c>
      <c r="F17" s="11">
        <v>864</v>
      </c>
      <c r="G17" s="12"/>
      <c r="H17" s="13">
        <f t="shared" si="0"/>
        <v>0</v>
      </c>
      <c r="I17" s="13">
        <f t="shared" si="1"/>
        <v>0</v>
      </c>
    </row>
    <row r="18" spans="1:9" ht="26" x14ac:dyDescent="0.3">
      <c r="A18" s="9" t="s">
        <v>60</v>
      </c>
      <c r="B18" s="10" t="s">
        <v>53</v>
      </c>
      <c r="C18" s="9" t="s">
        <v>83</v>
      </c>
      <c r="D18" s="9" t="s">
        <v>38</v>
      </c>
      <c r="E18" s="11">
        <v>2304</v>
      </c>
      <c r="F18" s="11">
        <v>5760</v>
      </c>
      <c r="G18" s="12"/>
      <c r="H18" s="13">
        <f t="shared" si="0"/>
        <v>0</v>
      </c>
      <c r="I18" s="13">
        <f t="shared" si="1"/>
        <v>0</v>
      </c>
    </row>
    <row r="19" spans="1:9" ht="26" x14ac:dyDescent="0.3">
      <c r="A19" s="9" t="s">
        <v>60</v>
      </c>
      <c r="B19" s="10" t="s">
        <v>53</v>
      </c>
      <c r="C19" s="9" t="s">
        <v>83</v>
      </c>
      <c r="D19" s="9" t="s">
        <v>47</v>
      </c>
      <c r="E19" s="11">
        <v>4608</v>
      </c>
      <c r="F19" s="11">
        <v>11520</v>
      </c>
      <c r="G19" s="12"/>
      <c r="H19" s="13">
        <f t="shared" si="0"/>
        <v>0</v>
      </c>
      <c r="I19" s="13">
        <f t="shared" si="1"/>
        <v>0</v>
      </c>
    </row>
    <row r="20" spans="1:9" ht="26" x14ac:dyDescent="0.3">
      <c r="A20" s="9" t="s">
        <v>60</v>
      </c>
      <c r="B20" s="10" t="s">
        <v>53</v>
      </c>
      <c r="C20" s="9" t="s">
        <v>83</v>
      </c>
      <c r="D20" s="9" t="s">
        <v>46</v>
      </c>
      <c r="E20" s="11">
        <v>1075.2</v>
      </c>
      <c r="F20" s="11">
        <v>2688</v>
      </c>
      <c r="G20" s="12"/>
      <c r="H20" s="13">
        <f t="shared" si="0"/>
        <v>0</v>
      </c>
      <c r="I20" s="13">
        <f t="shared" si="1"/>
        <v>0</v>
      </c>
    </row>
    <row r="21" spans="1:9" ht="26" x14ac:dyDescent="0.3">
      <c r="A21" s="9" t="s">
        <v>60</v>
      </c>
      <c r="B21" s="10" t="s">
        <v>53</v>
      </c>
      <c r="C21" s="9" t="s">
        <v>83</v>
      </c>
      <c r="D21" s="9" t="s">
        <v>42</v>
      </c>
      <c r="E21" s="11">
        <v>460.8</v>
      </c>
      <c r="F21" s="11">
        <v>1152</v>
      </c>
      <c r="G21" s="12"/>
      <c r="H21" s="13">
        <f t="shared" si="0"/>
        <v>0</v>
      </c>
      <c r="I21" s="13">
        <f t="shared" si="1"/>
        <v>0</v>
      </c>
    </row>
    <row r="22" spans="1:9" ht="26" x14ac:dyDescent="0.3">
      <c r="A22" s="9" t="s">
        <v>60</v>
      </c>
      <c r="B22" s="10" t="s">
        <v>53</v>
      </c>
      <c r="C22" s="9" t="s">
        <v>83</v>
      </c>
      <c r="D22" s="9" t="s">
        <v>43</v>
      </c>
      <c r="E22" s="11">
        <v>512</v>
      </c>
      <c r="F22" s="11">
        <v>1280</v>
      </c>
      <c r="G22" s="12"/>
      <c r="H22" s="13">
        <f t="shared" si="0"/>
        <v>0</v>
      </c>
      <c r="I22" s="13">
        <f t="shared" si="1"/>
        <v>0</v>
      </c>
    </row>
    <row r="23" spans="1:9" ht="26" x14ac:dyDescent="0.3">
      <c r="A23" s="9" t="s">
        <v>60</v>
      </c>
      <c r="B23" s="10" t="s">
        <v>53</v>
      </c>
      <c r="C23" s="9" t="s">
        <v>83</v>
      </c>
      <c r="D23" s="9" t="s">
        <v>41</v>
      </c>
      <c r="E23" s="11">
        <v>416</v>
      </c>
      <c r="F23" s="11">
        <v>1040</v>
      </c>
      <c r="G23" s="12"/>
      <c r="H23" s="13">
        <f t="shared" si="0"/>
        <v>0</v>
      </c>
      <c r="I23" s="13">
        <f t="shared" si="1"/>
        <v>0</v>
      </c>
    </row>
    <row r="24" spans="1:9" ht="26" x14ac:dyDescent="0.3">
      <c r="A24" s="9" t="s">
        <v>60</v>
      </c>
      <c r="B24" s="10" t="s">
        <v>53</v>
      </c>
      <c r="C24" s="9" t="s">
        <v>83</v>
      </c>
      <c r="D24" s="9" t="s">
        <v>39</v>
      </c>
      <c r="E24" s="11">
        <v>307.20000000000005</v>
      </c>
      <c r="F24" s="11">
        <v>768</v>
      </c>
      <c r="G24" s="12"/>
      <c r="H24" s="13">
        <f t="shared" si="0"/>
        <v>0</v>
      </c>
      <c r="I24" s="13">
        <f t="shared" si="1"/>
        <v>0</v>
      </c>
    </row>
    <row r="25" spans="1:9" ht="26" x14ac:dyDescent="0.3">
      <c r="A25" s="9" t="s">
        <v>61</v>
      </c>
      <c r="B25" s="10" t="s">
        <v>53</v>
      </c>
      <c r="C25" s="9" t="s">
        <v>84</v>
      </c>
      <c r="D25" s="9" t="s">
        <v>38</v>
      </c>
      <c r="E25" s="11">
        <v>1040</v>
      </c>
      <c r="F25" s="11">
        <v>2600</v>
      </c>
      <c r="G25" s="12"/>
      <c r="H25" s="13">
        <f t="shared" si="0"/>
        <v>0</v>
      </c>
      <c r="I25" s="13">
        <f t="shared" si="1"/>
        <v>0</v>
      </c>
    </row>
    <row r="26" spans="1:9" ht="26" x14ac:dyDescent="0.3">
      <c r="A26" s="9" t="s">
        <v>61</v>
      </c>
      <c r="B26" s="10" t="s">
        <v>53</v>
      </c>
      <c r="C26" s="9" t="s">
        <v>84</v>
      </c>
      <c r="D26" s="9" t="s">
        <v>47</v>
      </c>
      <c r="E26" s="11">
        <v>1040</v>
      </c>
      <c r="F26" s="11">
        <v>2600</v>
      </c>
      <c r="G26" s="12"/>
      <c r="H26" s="13">
        <f t="shared" si="0"/>
        <v>0</v>
      </c>
      <c r="I26" s="13">
        <f t="shared" si="1"/>
        <v>0</v>
      </c>
    </row>
    <row r="27" spans="1:9" ht="26" x14ac:dyDescent="0.3">
      <c r="A27" s="9" t="s">
        <v>62</v>
      </c>
      <c r="B27" s="10" t="s">
        <v>53</v>
      </c>
      <c r="C27" s="9" t="s">
        <v>85</v>
      </c>
      <c r="D27" s="9" t="s">
        <v>38</v>
      </c>
      <c r="E27" s="11">
        <v>860</v>
      </c>
      <c r="F27" s="11">
        <v>2150</v>
      </c>
      <c r="G27" s="12"/>
      <c r="H27" s="13">
        <f t="shared" si="0"/>
        <v>0</v>
      </c>
      <c r="I27" s="13">
        <f t="shared" si="1"/>
        <v>0</v>
      </c>
    </row>
    <row r="28" spans="1:9" ht="26" x14ac:dyDescent="0.3">
      <c r="A28" s="9" t="s">
        <v>63</v>
      </c>
      <c r="B28" s="10" t="s">
        <v>53</v>
      </c>
      <c r="C28" s="9" t="s">
        <v>86</v>
      </c>
      <c r="D28" s="9" t="s">
        <v>47</v>
      </c>
      <c r="E28" s="11">
        <v>960</v>
      </c>
      <c r="F28" s="11">
        <v>2400</v>
      </c>
      <c r="G28" s="12"/>
      <c r="H28" s="13">
        <f t="shared" si="0"/>
        <v>0</v>
      </c>
      <c r="I28" s="13">
        <f t="shared" si="1"/>
        <v>0</v>
      </c>
    </row>
    <row r="29" spans="1:9" ht="26" x14ac:dyDescent="0.3">
      <c r="A29" s="9" t="s">
        <v>64</v>
      </c>
      <c r="B29" s="10" t="s">
        <v>53</v>
      </c>
      <c r="C29" s="9" t="s">
        <v>87</v>
      </c>
      <c r="D29" s="9" t="s">
        <v>47</v>
      </c>
      <c r="E29" s="11">
        <v>280</v>
      </c>
      <c r="F29" s="11">
        <v>700</v>
      </c>
      <c r="G29" s="12"/>
      <c r="H29" s="13">
        <f t="shared" si="0"/>
        <v>0</v>
      </c>
      <c r="I29" s="13">
        <f t="shared" si="1"/>
        <v>0</v>
      </c>
    </row>
    <row r="30" spans="1:9" ht="26" x14ac:dyDescent="0.3">
      <c r="A30" s="9" t="s">
        <v>65</v>
      </c>
      <c r="B30" s="10" t="s">
        <v>53</v>
      </c>
      <c r="C30" s="9" t="s">
        <v>88</v>
      </c>
      <c r="D30" s="9" t="s">
        <v>47</v>
      </c>
      <c r="E30" s="11">
        <v>440</v>
      </c>
      <c r="F30" s="11">
        <v>1100</v>
      </c>
      <c r="G30" s="12"/>
      <c r="H30" s="13">
        <f t="shared" si="0"/>
        <v>0</v>
      </c>
      <c r="I30" s="13">
        <f t="shared" si="1"/>
        <v>0</v>
      </c>
    </row>
    <row r="31" spans="1:9" ht="26" x14ac:dyDescent="0.3">
      <c r="A31" s="9" t="s">
        <v>65</v>
      </c>
      <c r="B31" s="10" t="s">
        <v>53</v>
      </c>
      <c r="C31" s="9" t="s">
        <v>88</v>
      </c>
      <c r="D31" s="9" t="s">
        <v>41</v>
      </c>
      <c r="E31" s="11">
        <v>320</v>
      </c>
      <c r="F31" s="11">
        <v>800</v>
      </c>
      <c r="G31" s="12"/>
      <c r="H31" s="13">
        <f t="shared" si="0"/>
        <v>0</v>
      </c>
      <c r="I31" s="13">
        <f t="shared" si="1"/>
        <v>0</v>
      </c>
    </row>
    <row r="32" spans="1:9" ht="26" x14ac:dyDescent="0.3">
      <c r="A32" s="9" t="s">
        <v>66</v>
      </c>
      <c r="B32" s="10" t="s">
        <v>53</v>
      </c>
      <c r="C32" s="9" t="s">
        <v>89</v>
      </c>
      <c r="D32" s="9" t="s">
        <v>38</v>
      </c>
      <c r="E32" s="11">
        <v>581.6</v>
      </c>
      <c r="F32" s="11">
        <v>1454</v>
      </c>
      <c r="G32" s="12"/>
      <c r="H32" s="13">
        <f t="shared" si="0"/>
        <v>0</v>
      </c>
      <c r="I32" s="13">
        <f t="shared" si="1"/>
        <v>0</v>
      </c>
    </row>
    <row r="33" spans="1:9" x14ac:dyDescent="0.3">
      <c r="A33" s="9" t="s">
        <v>67</v>
      </c>
      <c r="B33" s="10" t="s">
        <v>53</v>
      </c>
      <c r="C33" s="9" t="s">
        <v>90</v>
      </c>
      <c r="D33" s="9" t="s">
        <v>38</v>
      </c>
      <c r="E33" s="11">
        <v>581.6</v>
      </c>
      <c r="F33" s="11">
        <v>1454</v>
      </c>
      <c r="G33" s="12"/>
      <c r="H33" s="13">
        <f t="shared" si="0"/>
        <v>0</v>
      </c>
      <c r="I33" s="13">
        <f t="shared" si="1"/>
        <v>0</v>
      </c>
    </row>
    <row r="34" spans="1:9" x14ac:dyDescent="0.3">
      <c r="A34" s="9" t="s">
        <v>68</v>
      </c>
      <c r="B34" s="10" t="s">
        <v>53</v>
      </c>
      <c r="C34" s="9" t="s">
        <v>91</v>
      </c>
      <c r="D34" s="9" t="s">
        <v>38</v>
      </c>
      <c r="E34" s="11">
        <v>4640.4000000000005</v>
      </c>
      <c r="F34" s="11">
        <v>11601</v>
      </c>
      <c r="G34" s="12"/>
      <c r="H34" s="13">
        <f t="shared" si="0"/>
        <v>0</v>
      </c>
      <c r="I34" s="13">
        <f t="shared" si="1"/>
        <v>0</v>
      </c>
    </row>
    <row r="35" spans="1:9" x14ac:dyDescent="0.3">
      <c r="A35" s="9" t="s">
        <v>68</v>
      </c>
      <c r="B35" s="10" t="s">
        <v>53</v>
      </c>
      <c r="C35" s="9" t="s">
        <v>91</v>
      </c>
      <c r="D35" s="9" t="s">
        <v>39</v>
      </c>
      <c r="E35" s="11">
        <v>24</v>
      </c>
      <c r="F35" s="11">
        <v>60</v>
      </c>
      <c r="G35" s="12"/>
      <c r="H35" s="13">
        <f t="shared" si="0"/>
        <v>0</v>
      </c>
      <c r="I35" s="13">
        <f t="shared" si="1"/>
        <v>0</v>
      </c>
    </row>
    <row r="36" spans="1:9" x14ac:dyDescent="0.3">
      <c r="A36" s="9" t="s">
        <v>68</v>
      </c>
      <c r="B36" s="10" t="s">
        <v>53</v>
      </c>
      <c r="C36" s="9" t="s">
        <v>91</v>
      </c>
      <c r="D36" s="9" t="s">
        <v>47</v>
      </c>
      <c r="E36" s="11">
        <v>120</v>
      </c>
      <c r="F36" s="11">
        <v>300</v>
      </c>
      <c r="G36" s="12"/>
      <c r="H36" s="13">
        <f t="shared" si="0"/>
        <v>0</v>
      </c>
      <c r="I36" s="13">
        <f t="shared" si="1"/>
        <v>0</v>
      </c>
    </row>
    <row r="37" spans="1:9" x14ac:dyDescent="0.3">
      <c r="A37" s="9" t="s">
        <v>68</v>
      </c>
      <c r="B37" s="10" t="s">
        <v>53</v>
      </c>
      <c r="C37" s="9" t="s">
        <v>91</v>
      </c>
      <c r="D37" s="9" t="s">
        <v>41</v>
      </c>
      <c r="E37" s="11">
        <v>200</v>
      </c>
      <c r="F37" s="11">
        <v>500</v>
      </c>
      <c r="G37" s="12"/>
      <c r="H37" s="13">
        <f t="shared" si="0"/>
        <v>0</v>
      </c>
      <c r="I37" s="13">
        <f t="shared" si="1"/>
        <v>0</v>
      </c>
    </row>
    <row r="38" spans="1:9" x14ac:dyDescent="0.3">
      <c r="A38" s="9" t="s">
        <v>68</v>
      </c>
      <c r="B38" s="10" t="s">
        <v>53</v>
      </c>
      <c r="C38" s="9" t="s">
        <v>91</v>
      </c>
      <c r="D38" s="9" t="s">
        <v>46</v>
      </c>
      <c r="E38" s="11">
        <v>960</v>
      </c>
      <c r="F38" s="11">
        <v>2400</v>
      </c>
      <c r="G38" s="12"/>
      <c r="H38" s="13">
        <f t="shared" si="0"/>
        <v>0</v>
      </c>
      <c r="I38" s="13">
        <f t="shared" si="1"/>
        <v>0</v>
      </c>
    </row>
    <row r="39" spans="1:9" ht="26" x14ac:dyDescent="0.3">
      <c r="A39" s="9" t="s">
        <v>69</v>
      </c>
      <c r="B39" s="10" t="s">
        <v>53</v>
      </c>
      <c r="C39" s="9" t="s">
        <v>92</v>
      </c>
      <c r="D39" s="9" t="s">
        <v>38</v>
      </c>
      <c r="E39" s="11">
        <v>5742.8</v>
      </c>
      <c r="F39" s="11">
        <v>14357</v>
      </c>
      <c r="G39" s="12"/>
      <c r="H39" s="13">
        <f t="shared" si="0"/>
        <v>0</v>
      </c>
      <c r="I39" s="13">
        <f t="shared" si="1"/>
        <v>0</v>
      </c>
    </row>
    <row r="40" spans="1:9" ht="26" x14ac:dyDescent="0.3">
      <c r="A40" s="9" t="s">
        <v>70</v>
      </c>
      <c r="B40" s="10" t="s">
        <v>53</v>
      </c>
      <c r="C40" s="9" t="s">
        <v>93</v>
      </c>
      <c r="D40" s="9" t="s">
        <v>38</v>
      </c>
      <c r="E40" s="11">
        <v>2164</v>
      </c>
      <c r="F40" s="11">
        <v>5410</v>
      </c>
      <c r="G40" s="12"/>
      <c r="H40" s="13">
        <f t="shared" si="0"/>
        <v>0</v>
      </c>
      <c r="I40" s="13">
        <f t="shared" si="1"/>
        <v>0</v>
      </c>
    </row>
    <row r="41" spans="1:9" ht="26" x14ac:dyDescent="0.3">
      <c r="A41" s="9" t="s">
        <v>70</v>
      </c>
      <c r="B41" s="10" t="s">
        <v>53</v>
      </c>
      <c r="C41" s="9" t="s">
        <v>93</v>
      </c>
      <c r="D41" s="9" t="s">
        <v>39</v>
      </c>
      <c r="E41" s="11">
        <v>24</v>
      </c>
      <c r="F41" s="11">
        <v>60</v>
      </c>
      <c r="G41" s="12"/>
      <c r="H41" s="13">
        <f t="shared" si="0"/>
        <v>0</v>
      </c>
      <c r="I41" s="13">
        <f t="shared" si="1"/>
        <v>0</v>
      </c>
    </row>
    <row r="42" spans="1:9" ht="26" x14ac:dyDescent="0.3">
      <c r="A42" s="9" t="s">
        <v>70</v>
      </c>
      <c r="B42" s="10" t="s">
        <v>53</v>
      </c>
      <c r="C42" s="9" t="s">
        <v>93</v>
      </c>
      <c r="D42" s="9" t="s">
        <v>47</v>
      </c>
      <c r="E42" s="11">
        <v>1590.8000000000002</v>
      </c>
      <c r="F42" s="11">
        <v>3977</v>
      </c>
      <c r="G42" s="12"/>
      <c r="H42" s="13">
        <f t="shared" si="0"/>
        <v>0</v>
      </c>
      <c r="I42" s="13">
        <f t="shared" si="1"/>
        <v>0</v>
      </c>
    </row>
    <row r="43" spans="1:9" ht="26" x14ac:dyDescent="0.3">
      <c r="A43" s="9" t="s">
        <v>70</v>
      </c>
      <c r="B43" s="10" t="s">
        <v>53</v>
      </c>
      <c r="C43" s="9" t="s">
        <v>93</v>
      </c>
      <c r="D43" s="9" t="s">
        <v>41</v>
      </c>
      <c r="E43" s="11">
        <v>48</v>
      </c>
      <c r="F43" s="11">
        <v>120</v>
      </c>
      <c r="G43" s="12"/>
      <c r="H43" s="13">
        <f t="shared" si="0"/>
        <v>0</v>
      </c>
      <c r="I43" s="13">
        <f t="shared" si="1"/>
        <v>0</v>
      </c>
    </row>
    <row r="44" spans="1:9" ht="26" x14ac:dyDescent="0.3">
      <c r="A44" s="9" t="s">
        <v>70</v>
      </c>
      <c r="B44" s="10" t="s">
        <v>53</v>
      </c>
      <c r="C44" s="9" t="s">
        <v>93</v>
      </c>
      <c r="D44" s="9" t="s">
        <v>42</v>
      </c>
      <c r="E44" s="11">
        <v>192</v>
      </c>
      <c r="F44" s="11">
        <v>480</v>
      </c>
      <c r="G44" s="12"/>
      <c r="H44" s="13">
        <f t="shared" si="0"/>
        <v>0</v>
      </c>
      <c r="I44" s="13">
        <f t="shared" si="1"/>
        <v>0</v>
      </c>
    </row>
    <row r="45" spans="1:9" ht="26" x14ac:dyDescent="0.3">
      <c r="A45" s="9" t="s">
        <v>71</v>
      </c>
      <c r="B45" s="10" t="s">
        <v>53</v>
      </c>
      <c r="C45" s="9" t="s">
        <v>94</v>
      </c>
      <c r="D45" s="9" t="s">
        <v>38</v>
      </c>
      <c r="E45" s="11">
        <v>2400</v>
      </c>
      <c r="F45" s="11">
        <v>6000</v>
      </c>
      <c r="G45" s="12"/>
      <c r="H45" s="13">
        <f t="shared" si="0"/>
        <v>0</v>
      </c>
      <c r="I45" s="13">
        <f t="shared" si="1"/>
        <v>0</v>
      </c>
    </row>
    <row r="46" spans="1:9" ht="26" x14ac:dyDescent="0.3">
      <c r="A46" s="9" t="s">
        <v>72</v>
      </c>
      <c r="B46" s="10" t="s">
        <v>53</v>
      </c>
      <c r="C46" s="9" t="s">
        <v>95</v>
      </c>
      <c r="D46" s="9" t="s">
        <v>38</v>
      </c>
      <c r="E46" s="11">
        <v>19004.400000000001</v>
      </c>
      <c r="F46" s="11">
        <v>47511</v>
      </c>
      <c r="G46" s="12"/>
      <c r="H46" s="13">
        <f t="shared" si="0"/>
        <v>0</v>
      </c>
      <c r="I46" s="13">
        <f t="shared" si="1"/>
        <v>0</v>
      </c>
    </row>
    <row r="47" spans="1:9" ht="26" x14ac:dyDescent="0.3">
      <c r="A47" s="9" t="s">
        <v>72</v>
      </c>
      <c r="B47" s="10" t="s">
        <v>53</v>
      </c>
      <c r="C47" s="9" t="s">
        <v>95</v>
      </c>
      <c r="D47" s="9" t="s">
        <v>47</v>
      </c>
      <c r="E47" s="11">
        <v>5604.4000000000005</v>
      </c>
      <c r="F47" s="11">
        <v>14011</v>
      </c>
      <c r="G47" s="12"/>
      <c r="H47" s="13">
        <f t="shared" si="0"/>
        <v>0</v>
      </c>
      <c r="I47" s="13">
        <f t="shared" si="1"/>
        <v>0</v>
      </c>
    </row>
    <row r="48" spans="1:9" ht="26" x14ac:dyDescent="0.3">
      <c r="A48" s="9" t="s">
        <v>72</v>
      </c>
      <c r="B48" s="10" t="s">
        <v>53</v>
      </c>
      <c r="C48" s="9" t="s">
        <v>95</v>
      </c>
      <c r="D48" s="9" t="s">
        <v>42</v>
      </c>
      <c r="E48" s="11">
        <v>698.80000000000007</v>
      </c>
      <c r="F48" s="11">
        <v>1747</v>
      </c>
      <c r="G48" s="12"/>
      <c r="H48" s="13">
        <f t="shared" si="0"/>
        <v>0</v>
      </c>
      <c r="I48" s="13">
        <f t="shared" si="1"/>
        <v>0</v>
      </c>
    </row>
    <row r="49" spans="1:9" x14ac:dyDescent="0.3">
      <c r="A49" s="9" t="s">
        <v>73</v>
      </c>
      <c r="B49" s="10" t="s">
        <v>53</v>
      </c>
      <c r="C49" s="9" t="s">
        <v>96</v>
      </c>
      <c r="D49" s="9" t="s">
        <v>38</v>
      </c>
      <c r="E49" s="11">
        <v>621.20000000000005</v>
      </c>
      <c r="F49" s="11">
        <v>1553</v>
      </c>
      <c r="G49" s="12"/>
      <c r="H49" s="13">
        <f t="shared" si="0"/>
        <v>0</v>
      </c>
      <c r="I49" s="13">
        <f t="shared" si="1"/>
        <v>0</v>
      </c>
    </row>
    <row r="50" spans="1:9" ht="26" x14ac:dyDescent="0.3">
      <c r="A50" s="9" t="s">
        <v>74</v>
      </c>
      <c r="B50" s="10" t="s">
        <v>53</v>
      </c>
      <c r="C50" s="9" t="s">
        <v>97</v>
      </c>
      <c r="D50" s="9" t="s">
        <v>38</v>
      </c>
      <c r="E50" s="11">
        <v>1033</v>
      </c>
      <c r="F50" s="11">
        <v>2582</v>
      </c>
      <c r="G50" s="12"/>
      <c r="H50" s="13">
        <f t="shared" si="0"/>
        <v>0</v>
      </c>
      <c r="I50" s="13">
        <f t="shared" si="1"/>
        <v>0</v>
      </c>
    </row>
    <row r="51" spans="1:9" ht="26" x14ac:dyDescent="0.3">
      <c r="A51" s="9" t="s">
        <v>74</v>
      </c>
      <c r="B51" s="10" t="s">
        <v>53</v>
      </c>
      <c r="C51" s="9" t="s">
        <v>97</v>
      </c>
      <c r="D51" s="9" t="s">
        <v>41</v>
      </c>
      <c r="E51" s="11">
        <v>417</v>
      </c>
      <c r="F51" s="11">
        <v>1042</v>
      </c>
      <c r="G51" s="12"/>
      <c r="H51" s="13">
        <f t="shared" si="0"/>
        <v>0</v>
      </c>
      <c r="I51" s="13">
        <f t="shared" si="1"/>
        <v>0</v>
      </c>
    </row>
    <row r="52" spans="1:9" ht="26" x14ac:dyDescent="0.3">
      <c r="A52" s="9" t="s">
        <v>74</v>
      </c>
      <c r="B52" s="10" t="s">
        <v>53</v>
      </c>
      <c r="C52" s="9" t="s">
        <v>97</v>
      </c>
      <c r="D52" s="9" t="s">
        <v>46</v>
      </c>
      <c r="E52" s="11">
        <v>104</v>
      </c>
      <c r="F52" s="11">
        <v>259</v>
      </c>
      <c r="G52" s="12"/>
      <c r="H52" s="13">
        <f t="shared" si="0"/>
        <v>0</v>
      </c>
      <c r="I52" s="13">
        <f t="shared" si="1"/>
        <v>0</v>
      </c>
    </row>
    <row r="53" spans="1:9" ht="26" x14ac:dyDescent="0.3">
      <c r="A53" s="9" t="s">
        <v>74</v>
      </c>
      <c r="B53" s="10" t="s">
        <v>53</v>
      </c>
      <c r="C53" s="9" t="s">
        <v>97</v>
      </c>
      <c r="D53" s="9" t="s">
        <v>42</v>
      </c>
      <c r="E53" s="11">
        <v>413</v>
      </c>
      <c r="F53" s="11">
        <v>1032</v>
      </c>
      <c r="G53" s="12"/>
      <c r="H53" s="13">
        <f t="shared" si="0"/>
        <v>0</v>
      </c>
      <c r="I53" s="13">
        <f t="shared" si="1"/>
        <v>0</v>
      </c>
    </row>
    <row r="54" spans="1:9" ht="26" x14ac:dyDescent="0.3">
      <c r="A54" s="9" t="s">
        <v>74</v>
      </c>
      <c r="B54" s="10" t="s">
        <v>53</v>
      </c>
      <c r="C54" s="9" t="s">
        <v>97</v>
      </c>
      <c r="D54" s="9" t="s">
        <v>43</v>
      </c>
      <c r="E54" s="11">
        <v>194</v>
      </c>
      <c r="F54" s="11">
        <v>485</v>
      </c>
      <c r="G54" s="12"/>
      <c r="H54" s="13">
        <f t="shared" si="0"/>
        <v>0</v>
      </c>
      <c r="I54" s="13">
        <f t="shared" si="1"/>
        <v>0</v>
      </c>
    </row>
    <row r="55" spans="1:9" ht="26" x14ac:dyDescent="0.3">
      <c r="A55" s="9" t="s">
        <v>74</v>
      </c>
      <c r="B55" s="10" t="s">
        <v>53</v>
      </c>
      <c r="C55" s="9" t="s">
        <v>97</v>
      </c>
      <c r="D55" s="9" t="s">
        <v>44</v>
      </c>
      <c r="E55" s="11">
        <v>119</v>
      </c>
      <c r="F55" s="11">
        <v>298</v>
      </c>
      <c r="G55" s="12"/>
      <c r="H55" s="13">
        <f t="shared" si="0"/>
        <v>0</v>
      </c>
      <c r="I55" s="13">
        <f t="shared" si="1"/>
        <v>0</v>
      </c>
    </row>
    <row r="56" spans="1:9" ht="26" x14ac:dyDescent="0.3">
      <c r="A56" s="9" t="s">
        <v>74</v>
      </c>
      <c r="B56" s="10" t="s">
        <v>53</v>
      </c>
      <c r="C56" s="9" t="s">
        <v>97</v>
      </c>
      <c r="D56" s="9" t="s">
        <v>99</v>
      </c>
      <c r="E56" s="11">
        <v>75</v>
      </c>
      <c r="F56" s="11">
        <v>187</v>
      </c>
      <c r="G56" s="12"/>
      <c r="H56" s="13">
        <f t="shared" si="0"/>
        <v>0</v>
      </c>
      <c r="I56" s="13">
        <f t="shared" si="1"/>
        <v>0</v>
      </c>
    </row>
    <row r="57" spans="1:9" ht="26" x14ac:dyDescent="0.3">
      <c r="A57" s="9" t="s">
        <v>75</v>
      </c>
      <c r="B57" s="10" t="s">
        <v>53</v>
      </c>
      <c r="C57" s="9" t="s">
        <v>98</v>
      </c>
      <c r="D57" s="9" t="s">
        <v>38</v>
      </c>
      <c r="E57" s="11">
        <v>3042</v>
      </c>
      <c r="F57" s="11">
        <v>7604</v>
      </c>
      <c r="G57" s="12"/>
      <c r="H57" s="13">
        <f t="shared" si="0"/>
        <v>0</v>
      </c>
      <c r="I57" s="13">
        <f t="shared" si="1"/>
        <v>0</v>
      </c>
    </row>
    <row r="58" spans="1:9" ht="26" x14ac:dyDescent="0.3">
      <c r="A58" s="9" t="s">
        <v>75</v>
      </c>
      <c r="B58" s="10" t="s">
        <v>53</v>
      </c>
      <c r="C58" s="9" t="s">
        <v>98</v>
      </c>
      <c r="D58" s="9" t="s">
        <v>39</v>
      </c>
      <c r="E58" s="11">
        <v>2028</v>
      </c>
      <c r="F58" s="11">
        <v>5070</v>
      </c>
      <c r="G58" s="12"/>
      <c r="H58" s="13">
        <f t="shared" si="0"/>
        <v>0</v>
      </c>
      <c r="I58" s="13">
        <f t="shared" si="1"/>
        <v>0</v>
      </c>
    </row>
    <row r="59" spans="1:9" ht="26" x14ac:dyDescent="0.3">
      <c r="A59" s="9" t="s">
        <v>75</v>
      </c>
      <c r="B59" s="10" t="s">
        <v>53</v>
      </c>
      <c r="C59" s="9" t="s">
        <v>98</v>
      </c>
      <c r="D59" s="9" t="s">
        <v>47</v>
      </c>
      <c r="E59" s="11">
        <v>920</v>
      </c>
      <c r="F59" s="11">
        <v>2298</v>
      </c>
      <c r="G59" s="12"/>
      <c r="H59" s="13">
        <f t="shared" si="0"/>
        <v>0</v>
      </c>
      <c r="I59" s="13">
        <f t="shared" si="1"/>
        <v>0</v>
      </c>
    </row>
    <row r="60" spans="1:9" ht="26" x14ac:dyDescent="0.3">
      <c r="A60" s="9" t="s">
        <v>75</v>
      </c>
      <c r="B60" s="10" t="s">
        <v>53</v>
      </c>
      <c r="C60" s="9" t="s">
        <v>98</v>
      </c>
      <c r="D60" s="9" t="s">
        <v>41</v>
      </c>
      <c r="E60" s="11">
        <v>230</v>
      </c>
      <c r="F60" s="11">
        <v>574</v>
      </c>
      <c r="G60" s="12"/>
      <c r="H60" s="13">
        <f t="shared" si="0"/>
        <v>0</v>
      </c>
      <c r="I60" s="13">
        <f t="shared" si="1"/>
        <v>0</v>
      </c>
    </row>
    <row r="61" spans="1:9" ht="26" x14ac:dyDescent="0.3">
      <c r="A61" s="9" t="s">
        <v>75</v>
      </c>
      <c r="B61" s="10" t="s">
        <v>53</v>
      </c>
      <c r="C61" s="9" t="s">
        <v>98</v>
      </c>
      <c r="D61" s="9" t="s">
        <v>42</v>
      </c>
      <c r="E61" s="11">
        <v>324</v>
      </c>
      <c r="F61" s="11">
        <v>810</v>
      </c>
      <c r="G61" s="12"/>
      <c r="H61" s="13">
        <f t="shared" si="0"/>
        <v>0</v>
      </c>
      <c r="I61" s="13">
        <f t="shared" si="1"/>
        <v>0</v>
      </c>
    </row>
    <row r="62" spans="1:9" ht="26" x14ac:dyDescent="0.3">
      <c r="A62" s="9" t="s">
        <v>75</v>
      </c>
      <c r="B62" s="10" t="s">
        <v>53</v>
      </c>
      <c r="C62" s="9" t="s">
        <v>98</v>
      </c>
      <c r="D62" s="9" t="s">
        <v>43</v>
      </c>
      <c r="E62" s="11">
        <v>216</v>
      </c>
      <c r="F62" s="11">
        <v>540</v>
      </c>
      <c r="G62" s="12"/>
      <c r="H62" s="13">
        <f t="shared" si="0"/>
        <v>0</v>
      </c>
      <c r="I62" s="13">
        <f t="shared" si="1"/>
        <v>0</v>
      </c>
    </row>
    <row r="63" spans="1:9" ht="26" x14ac:dyDescent="0.3">
      <c r="A63" s="9" t="s">
        <v>75</v>
      </c>
      <c r="B63" s="10" t="s">
        <v>53</v>
      </c>
      <c r="C63" s="9" t="s">
        <v>98</v>
      </c>
      <c r="D63" s="9" t="s">
        <v>44</v>
      </c>
      <c r="E63" s="11">
        <v>167</v>
      </c>
      <c r="F63" s="11">
        <v>416</v>
      </c>
      <c r="G63" s="12"/>
      <c r="H63" s="13">
        <f t="shared" si="0"/>
        <v>0</v>
      </c>
      <c r="I63" s="13">
        <f t="shared" si="1"/>
        <v>0</v>
      </c>
    </row>
    <row r="64" spans="1:9" ht="26.5" thickBot="1" x14ac:dyDescent="0.35">
      <c r="A64" s="9" t="s">
        <v>75</v>
      </c>
      <c r="B64" s="10" t="s">
        <v>53</v>
      </c>
      <c r="C64" s="9" t="s">
        <v>98</v>
      </c>
      <c r="D64" s="9" t="s">
        <v>99</v>
      </c>
      <c r="E64" s="11">
        <v>112</v>
      </c>
      <c r="F64" s="11">
        <v>278</v>
      </c>
      <c r="G64" s="12"/>
      <c r="H64" s="13">
        <f t="shared" si="0"/>
        <v>0</v>
      </c>
      <c r="I64" s="13">
        <f t="shared" si="1"/>
        <v>0</v>
      </c>
    </row>
    <row r="65" spans="1:9" ht="15.75" customHeight="1" thickBot="1" x14ac:dyDescent="0.35">
      <c r="A65" s="32" t="s">
        <v>10</v>
      </c>
      <c r="B65" s="33"/>
      <c r="C65" s="33"/>
      <c r="D65" s="33"/>
      <c r="E65" s="33"/>
      <c r="F65" s="33"/>
      <c r="G65" s="34"/>
      <c r="H65" s="14">
        <f>SUM(H9:H64)</f>
        <v>0</v>
      </c>
      <c r="I65" s="15">
        <f>SUM(I9:I64)</f>
        <v>0</v>
      </c>
    </row>
    <row r="66" spans="1:9" ht="13.5" thickBot="1" x14ac:dyDescent="0.35">
      <c r="A66" s="35" t="s">
        <v>11</v>
      </c>
      <c r="B66" s="36"/>
      <c r="C66" s="36"/>
      <c r="D66" s="36"/>
      <c r="E66" s="36"/>
      <c r="F66" s="36"/>
      <c r="G66" s="37"/>
      <c r="H66" s="16">
        <f>H65*0.16</f>
        <v>0</v>
      </c>
      <c r="I66" s="17">
        <f>I65*0.16</f>
        <v>0</v>
      </c>
    </row>
    <row r="67" spans="1:9" ht="16.5" customHeight="1" thickBot="1" x14ac:dyDescent="0.35">
      <c r="A67" s="35" t="s">
        <v>406</v>
      </c>
      <c r="B67" s="36"/>
      <c r="C67" s="36"/>
      <c r="D67" s="36"/>
      <c r="E67" s="36"/>
      <c r="F67" s="36"/>
      <c r="G67" s="37"/>
      <c r="H67" s="18">
        <f>H65+H66</f>
        <v>0</v>
      </c>
      <c r="I67" s="19">
        <f>I65+I66</f>
        <v>0</v>
      </c>
    </row>
  </sheetData>
  <mergeCells count="6">
    <mergeCell ref="A67:G67"/>
    <mergeCell ref="A5:I5"/>
    <mergeCell ref="B6:I6"/>
    <mergeCell ref="A7:I7"/>
    <mergeCell ref="A65:G65"/>
    <mergeCell ref="A66:G66"/>
  </mergeCells>
  <conditionalFormatting sqref="G9:G64">
    <cfRule type="containsBlanks" dxfId="18"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02CBB-90DA-4EB1-81D0-B6A48F8F8272}">
  <sheetPr codeName="Hoja3">
    <tabColor rgb="FFBB9851"/>
    <pageSetUpPr fitToPage="1"/>
  </sheetPr>
  <dimension ref="A1:Q30"/>
  <sheetViews>
    <sheetView showGridLines="0" zoomScale="70" zoomScaleNormal="70" workbookViewId="0">
      <selection activeCell="A7" sqref="A7:I7"/>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101</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102</v>
      </c>
      <c r="B9" s="10" t="s">
        <v>103</v>
      </c>
      <c r="C9" s="9" t="s">
        <v>117</v>
      </c>
      <c r="D9" s="9" t="s">
        <v>38</v>
      </c>
      <c r="E9" s="11">
        <v>13452.8</v>
      </c>
      <c r="F9" s="11">
        <v>33632</v>
      </c>
      <c r="G9" s="12"/>
      <c r="H9" s="13">
        <f>G9*E9</f>
        <v>0</v>
      </c>
      <c r="I9" s="13">
        <f>G9*F9</f>
        <v>0</v>
      </c>
    </row>
    <row r="10" spans="1:17" ht="26" x14ac:dyDescent="0.3">
      <c r="A10" s="9" t="s">
        <v>102</v>
      </c>
      <c r="B10" s="10" t="s">
        <v>103</v>
      </c>
      <c r="C10" s="9" t="s">
        <v>117</v>
      </c>
      <c r="D10" s="9" t="s">
        <v>47</v>
      </c>
      <c r="E10" s="11">
        <v>395.6</v>
      </c>
      <c r="F10" s="11">
        <v>989</v>
      </c>
      <c r="G10" s="12"/>
      <c r="H10" s="13">
        <f t="shared" ref="H10:H27" si="0">G10*E10</f>
        <v>0</v>
      </c>
      <c r="I10" s="13">
        <f t="shared" ref="I10:I27" si="1">G10*F10</f>
        <v>0</v>
      </c>
    </row>
    <row r="11" spans="1:17" ht="26" x14ac:dyDescent="0.3">
      <c r="A11" s="9" t="s">
        <v>104</v>
      </c>
      <c r="B11" s="10" t="s">
        <v>103</v>
      </c>
      <c r="C11" s="9" t="s">
        <v>118</v>
      </c>
      <c r="D11" s="9" t="s">
        <v>38</v>
      </c>
      <c r="E11" s="11">
        <v>9143.6</v>
      </c>
      <c r="F11" s="11">
        <v>22859</v>
      </c>
      <c r="G11" s="12"/>
      <c r="H11" s="13">
        <f t="shared" si="0"/>
        <v>0</v>
      </c>
      <c r="I11" s="13">
        <f t="shared" si="1"/>
        <v>0</v>
      </c>
    </row>
    <row r="12" spans="1:17" ht="26" x14ac:dyDescent="0.3">
      <c r="A12" s="9" t="s">
        <v>104</v>
      </c>
      <c r="B12" s="10" t="s">
        <v>103</v>
      </c>
      <c r="C12" s="9" t="s">
        <v>118</v>
      </c>
      <c r="D12" s="9" t="s">
        <v>47</v>
      </c>
      <c r="E12" s="11">
        <v>882.4000000000002</v>
      </c>
      <c r="F12" s="11">
        <v>2206</v>
      </c>
      <c r="G12" s="12"/>
      <c r="H12" s="13">
        <f t="shared" si="0"/>
        <v>0</v>
      </c>
      <c r="I12" s="13">
        <f t="shared" si="1"/>
        <v>0</v>
      </c>
    </row>
    <row r="13" spans="1:17" ht="26" x14ac:dyDescent="0.3">
      <c r="A13" s="9" t="s">
        <v>104</v>
      </c>
      <c r="B13" s="10" t="s">
        <v>103</v>
      </c>
      <c r="C13" s="9" t="s">
        <v>118</v>
      </c>
      <c r="D13" s="9" t="s">
        <v>42</v>
      </c>
      <c r="E13" s="11">
        <v>167.20000000000002</v>
      </c>
      <c r="F13" s="11">
        <v>418</v>
      </c>
      <c r="G13" s="12"/>
      <c r="H13" s="13">
        <f t="shared" si="0"/>
        <v>0</v>
      </c>
      <c r="I13" s="13">
        <f t="shared" si="1"/>
        <v>0</v>
      </c>
    </row>
    <row r="14" spans="1:17" ht="26" x14ac:dyDescent="0.3">
      <c r="A14" s="9" t="s">
        <v>105</v>
      </c>
      <c r="B14" s="10" t="s">
        <v>103</v>
      </c>
      <c r="C14" s="9" t="s">
        <v>119</v>
      </c>
      <c r="D14" s="9" t="s">
        <v>38</v>
      </c>
      <c r="E14" s="11">
        <v>1246.4000000000001</v>
      </c>
      <c r="F14" s="11">
        <v>3116</v>
      </c>
      <c r="G14" s="12"/>
      <c r="H14" s="13">
        <f t="shared" si="0"/>
        <v>0</v>
      </c>
      <c r="I14" s="13">
        <f t="shared" si="1"/>
        <v>0</v>
      </c>
    </row>
    <row r="15" spans="1:17" ht="26" x14ac:dyDescent="0.3">
      <c r="A15" s="9" t="s">
        <v>105</v>
      </c>
      <c r="B15" s="10" t="s">
        <v>103</v>
      </c>
      <c r="C15" s="9" t="s">
        <v>119</v>
      </c>
      <c r="D15" s="9" t="s">
        <v>47</v>
      </c>
      <c r="E15" s="11">
        <v>1612.8000000000002</v>
      </c>
      <c r="F15" s="11">
        <v>4032</v>
      </c>
      <c r="G15" s="12"/>
      <c r="H15" s="13">
        <f t="shared" si="0"/>
        <v>0</v>
      </c>
      <c r="I15" s="13">
        <f t="shared" si="1"/>
        <v>0</v>
      </c>
    </row>
    <row r="16" spans="1:17" ht="26" x14ac:dyDescent="0.3">
      <c r="A16" s="9" t="s">
        <v>106</v>
      </c>
      <c r="B16" s="10" t="s">
        <v>103</v>
      </c>
      <c r="C16" s="9" t="s">
        <v>120</v>
      </c>
      <c r="D16" s="9" t="s">
        <v>38</v>
      </c>
      <c r="E16" s="11">
        <v>1069.2</v>
      </c>
      <c r="F16" s="11">
        <v>2673</v>
      </c>
      <c r="G16" s="12"/>
      <c r="H16" s="13">
        <f t="shared" si="0"/>
        <v>0</v>
      </c>
      <c r="I16" s="13">
        <f t="shared" si="1"/>
        <v>0</v>
      </c>
    </row>
    <row r="17" spans="1:9" ht="26" x14ac:dyDescent="0.3">
      <c r="A17" s="9" t="s">
        <v>107</v>
      </c>
      <c r="B17" s="10" t="s">
        <v>103</v>
      </c>
      <c r="C17" s="9" t="s">
        <v>121</v>
      </c>
      <c r="D17" s="9" t="s">
        <v>38</v>
      </c>
      <c r="E17" s="11">
        <v>1069.2</v>
      </c>
      <c r="F17" s="11">
        <v>2673</v>
      </c>
      <c r="G17" s="12"/>
      <c r="H17" s="13">
        <f t="shared" si="0"/>
        <v>0</v>
      </c>
      <c r="I17" s="13">
        <f t="shared" si="1"/>
        <v>0</v>
      </c>
    </row>
    <row r="18" spans="1:9" ht="26" x14ac:dyDescent="0.3">
      <c r="A18" s="9" t="s">
        <v>108</v>
      </c>
      <c r="B18" s="10" t="s">
        <v>103</v>
      </c>
      <c r="C18" s="9" t="s">
        <v>122</v>
      </c>
      <c r="D18" s="9" t="s">
        <v>38</v>
      </c>
      <c r="E18" s="11">
        <v>1069.2</v>
      </c>
      <c r="F18" s="11">
        <v>2673</v>
      </c>
      <c r="G18" s="12"/>
      <c r="H18" s="13">
        <f t="shared" si="0"/>
        <v>0</v>
      </c>
      <c r="I18" s="13">
        <f t="shared" si="1"/>
        <v>0</v>
      </c>
    </row>
    <row r="19" spans="1:9" ht="26" x14ac:dyDescent="0.3">
      <c r="A19" s="9" t="s">
        <v>109</v>
      </c>
      <c r="B19" s="10" t="s">
        <v>103</v>
      </c>
      <c r="C19" s="9" t="s">
        <v>123</v>
      </c>
      <c r="D19" s="9" t="s">
        <v>38</v>
      </c>
      <c r="E19" s="11">
        <v>1069.2</v>
      </c>
      <c r="F19" s="11">
        <v>2673</v>
      </c>
      <c r="G19" s="12"/>
      <c r="H19" s="13">
        <f t="shared" si="0"/>
        <v>0</v>
      </c>
      <c r="I19" s="13">
        <f t="shared" si="1"/>
        <v>0</v>
      </c>
    </row>
    <row r="20" spans="1:9" ht="26" x14ac:dyDescent="0.3">
      <c r="A20" s="9" t="s">
        <v>110</v>
      </c>
      <c r="B20" s="10" t="s">
        <v>103</v>
      </c>
      <c r="C20" s="9" t="s">
        <v>124</v>
      </c>
      <c r="D20" s="9" t="s">
        <v>38</v>
      </c>
      <c r="E20" s="11">
        <v>1069.2</v>
      </c>
      <c r="F20" s="11">
        <v>2673</v>
      </c>
      <c r="G20" s="12"/>
      <c r="H20" s="13">
        <f t="shared" si="0"/>
        <v>0</v>
      </c>
      <c r="I20" s="13">
        <f t="shared" si="1"/>
        <v>0</v>
      </c>
    </row>
    <row r="21" spans="1:9" ht="26" x14ac:dyDescent="0.3">
      <c r="A21" s="9" t="s">
        <v>111</v>
      </c>
      <c r="B21" s="10" t="s">
        <v>103</v>
      </c>
      <c r="C21" s="9" t="s">
        <v>125</v>
      </c>
      <c r="D21" s="9" t="s">
        <v>38</v>
      </c>
      <c r="E21" s="11">
        <v>2430</v>
      </c>
      <c r="F21" s="11">
        <v>6075</v>
      </c>
      <c r="G21" s="12"/>
      <c r="H21" s="13">
        <f t="shared" si="0"/>
        <v>0</v>
      </c>
      <c r="I21" s="13">
        <f t="shared" si="1"/>
        <v>0</v>
      </c>
    </row>
    <row r="22" spans="1:9" ht="26" x14ac:dyDescent="0.3">
      <c r="A22" s="9" t="s">
        <v>112</v>
      </c>
      <c r="B22" s="10" t="s">
        <v>103</v>
      </c>
      <c r="C22" s="9" t="s">
        <v>126</v>
      </c>
      <c r="D22" s="9" t="s">
        <v>38</v>
      </c>
      <c r="E22" s="11">
        <v>2102</v>
      </c>
      <c r="F22" s="11">
        <v>5255</v>
      </c>
      <c r="G22" s="12"/>
      <c r="H22" s="13">
        <f t="shared" si="0"/>
        <v>0</v>
      </c>
      <c r="I22" s="13">
        <f t="shared" si="1"/>
        <v>0</v>
      </c>
    </row>
    <row r="23" spans="1:9" ht="26" x14ac:dyDescent="0.3">
      <c r="A23" s="9" t="s">
        <v>113</v>
      </c>
      <c r="B23" s="10" t="s">
        <v>103</v>
      </c>
      <c r="C23" s="9" t="s">
        <v>127</v>
      </c>
      <c r="D23" s="9" t="s">
        <v>38</v>
      </c>
      <c r="E23" s="11">
        <v>1316</v>
      </c>
      <c r="F23" s="11">
        <v>3290</v>
      </c>
      <c r="G23" s="12"/>
      <c r="H23" s="13">
        <f t="shared" si="0"/>
        <v>0</v>
      </c>
      <c r="I23" s="13">
        <f t="shared" si="1"/>
        <v>0</v>
      </c>
    </row>
    <row r="24" spans="1:9" ht="26" x14ac:dyDescent="0.3">
      <c r="A24" s="9" t="s">
        <v>114</v>
      </c>
      <c r="B24" s="10" t="s">
        <v>103</v>
      </c>
      <c r="C24" s="9" t="s">
        <v>128</v>
      </c>
      <c r="D24" s="9" t="s">
        <v>38</v>
      </c>
      <c r="E24" s="11">
        <v>1263.5999999999999</v>
      </c>
      <c r="F24" s="11">
        <v>3159</v>
      </c>
      <c r="G24" s="12"/>
      <c r="H24" s="13">
        <f t="shared" si="0"/>
        <v>0</v>
      </c>
      <c r="I24" s="13">
        <f t="shared" si="1"/>
        <v>0</v>
      </c>
    </row>
    <row r="25" spans="1:9" ht="26" x14ac:dyDescent="0.3">
      <c r="A25" s="9" t="s">
        <v>115</v>
      </c>
      <c r="B25" s="10" t="s">
        <v>103</v>
      </c>
      <c r="C25" s="9" t="s">
        <v>129</v>
      </c>
      <c r="D25" s="9" t="s">
        <v>47</v>
      </c>
      <c r="E25" s="11">
        <v>5600</v>
      </c>
      <c r="F25" s="11">
        <v>14000</v>
      </c>
      <c r="G25" s="12"/>
      <c r="H25" s="13">
        <f t="shared" si="0"/>
        <v>0</v>
      </c>
      <c r="I25" s="13">
        <f t="shared" si="1"/>
        <v>0</v>
      </c>
    </row>
    <row r="26" spans="1:9" ht="26" x14ac:dyDescent="0.3">
      <c r="A26" s="9" t="s">
        <v>116</v>
      </c>
      <c r="B26" s="10" t="s">
        <v>103</v>
      </c>
      <c r="C26" s="9" t="s">
        <v>130</v>
      </c>
      <c r="D26" s="9" t="s">
        <v>46</v>
      </c>
      <c r="E26" s="11">
        <v>1520</v>
      </c>
      <c r="F26" s="11">
        <v>3800</v>
      </c>
      <c r="G26" s="12"/>
      <c r="H26" s="13">
        <f t="shared" si="0"/>
        <v>0</v>
      </c>
      <c r="I26" s="13">
        <f t="shared" si="1"/>
        <v>0</v>
      </c>
    </row>
    <row r="27" spans="1:9" ht="26.5" thickBot="1" x14ac:dyDescent="0.35">
      <c r="A27" s="9" t="s">
        <v>116</v>
      </c>
      <c r="B27" s="10" t="s">
        <v>103</v>
      </c>
      <c r="C27" s="9" t="s">
        <v>130</v>
      </c>
      <c r="D27" s="9" t="s">
        <v>38</v>
      </c>
      <c r="E27" s="11">
        <v>1240</v>
      </c>
      <c r="F27" s="11">
        <v>3100</v>
      </c>
      <c r="G27" s="12"/>
      <c r="H27" s="13">
        <f t="shared" si="0"/>
        <v>0</v>
      </c>
      <c r="I27" s="13">
        <f t="shared" si="1"/>
        <v>0</v>
      </c>
    </row>
    <row r="28" spans="1:9" ht="15.75" customHeight="1" thickBot="1" x14ac:dyDescent="0.35">
      <c r="A28" s="32" t="s">
        <v>10</v>
      </c>
      <c r="B28" s="33"/>
      <c r="C28" s="33"/>
      <c r="D28" s="33"/>
      <c r="E28" s="33"/>
      <c r="F28" s="33"/>
      <c r="G28" s="34"/>
      <c r="H28" s="14">
        <f>SUM(H9:H27)</f>
        <v>0</v>
      </c>
      <c r="I28" s="15">
        <f>SUM(I9:I27)</f>
        <v>0</v>
      </c>
    </row>
    <row r="29" spans="1:9" ht="13.5" thickBot="1" x14ac:dyDescent="0.35">
      <c r="A29" s="35" t="s">
        <v>11</v>
      </c>
      <c r="B29" s="36"/>
      <c r="C29" s="36"/>
      <c r="D29" s="36"/>
      <c r="E29" s="36"/>
      <c r="F29" s="36"/>
      <c r="G29" s="37"/>
      <c r="H29" s="16">
        <f>H28*0.16</f>
        <v>0</v>
      </c>
      <c r="I29" s="17">
        <f>I28*0.16</f>
        <v>0</v>
      </c>
    </row>
    <row r="30" spans="1:9" ht="16.5" customHeight="1" thickBot="1" x14ac:dyDescent="0.35">
      <c r="A30" s="35" t="s">
        <v>407</v>
      </c>
      <c r="B30" s="36"/>
      <c r="C30" s="36"/>
      <c r="D30" s="36"/>
      <c r="E30" s="36"/>
      <c r="F30" s="36"/>
      <c r="G30" s="37"/>
      <c r="H30" s="18">
        <f>H28+H29</f>
        <v>0</v>
      </c>
      <c r="I30" s="19">
        <f>I28+I29</f>
        <v>0</v>
      </c>
    </row>
  </sheetData>
  <mergeCells count="6">
    <mergeCell ref="A30:G30"/>
    <mergeCell ref="A5:I5"/>
    <mergeCell ref="B6:I6"/>
    <mergeCell ref="A7:I7"/>
    <mergeCell ref="A28:G28"/>
    <mergeCell ref="A29:G29"/>
  </mergeCells>
  <conditionalFormatting sqref="G9:G27">
    <cfRule type="containsBlanks" dxfId="17"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D4736-B3D8-4336-B760-41B83189BA2F}">
  <sheetPr codeName="Hoja4">
    <tabColor rgb="FFBB9851"/>
    <pageSetUpPr fitToPage="1"/>
  </sheetPr>
  <dimension ref="A1:Q15"/>
  <sheetViews>
    <sheetView showGridLines="0" topLeftCell="A5" zoomScale="70" zoomScaleNormal="70" workbookViewId="0">
      <selection activeCell="A7" sqref="A7:I7"/>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651</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131</v>
      </c>
      <c r="B9" s="10" t="s">
        <v>132</v>
      </c>
      <c r="C9" s="9" t="s">
        <v>134</v>
      </c>
      <c r="D9" s="9" t="s">
        <v>38</v>
      </c>
      <c r="E9" s="11">
        <v>5400</v>
      </c>
      <c r="F9" s="11">
        <v>13500</v>
      </c>
      <c r="G9" s="12"/>
      <c r="H9" s="13">
        <f>G9*E9</f>
        <v>0</v>
      </c>
      <c r="I9" s="13">
        <f>G9*F9</f>
        <v>0</v>
      </c>
    </row>
    <row r="10" spans="1:17" ht="26" x14ac:dyDescent="0.3">
      <c r="A10" s="9" t="s">
        <v>131</v>
      </c>
      <c r="B10" s="10" t="s">
        <v>132</v>
      </c>
      <c r="C10" s="9" t="s">
        <v>134</v>
      </c>
      <c r="D10" s="9" t="s">
        <v>46</v>
      </c>
      <c r="E10" s="11">
        <v>600</v>
      </c>
      <c r="F10" s="11">
        <v>1500</v>
      </c>
      <c r="G10" s="12"/>
      <c r="H10" s="13">
        <f t="shared" ref="H10:H12" si="0">G10*E10</f>
        <v>0</v>
      </c>
      <c r="I10" s="13">
        <f t="shared" ref="I10:I12" si="1">G10*F10</f>
        <v>0</v>
      </c>
    </row>
    <row r="11" spans="1:17" x14ac:dyDescent="0.3">
      <c r="A11" s="9" t="s">
        <v>133</v>
      </c>
      <c r="B11" s="10" t="s">
        <v>132</v>
      </c>
      <c r="C11" s="9" t="s">
        <v>135</v>
      </c>
      <c r="D11" s="9" t="s">
        <v>38</v>
      </c>
      <c r="E11" s="11">
        <v>1346</v>
      </c>
      <c r="F11" s="11">
        <v>3365</v>
      </c>
      <c r="G11" s="12"/>
      <c r="H11" s="13">
        <f t="shared" si="0"/>
        <v>0</v>
      </c>
      <c r="I11" s="13">
        <f t="shared" si="1"/>
        <v>0</v>
      </c>
    </row>
    <row r="12" spans="1:17" ht="13.5" thickBot="1" x14ac:dyDescent="0.35">
      <c r="A12" s="9" t="s">
        <v>133</v>
      </c>
      <c r="B12" s="10" t="s">
        <v>132</v>
      </c>
      <c r="C12" s="9" t="s">
        <v>135</v>
      </c>
      <c r="D12" s="9" t="s">
        <v>47</v>
      </c>
      <c r="E12" s="11">
        <v>741.2</v>
      </c>
      <c r="F12" s="11">
        <v>1853</v>
      </c>
      <c r="G12" s="12"/>
      <c r="H12" s="13">
        <f t="shared" si="0"/>
        <v>0</v>
      </c>
      <c r="I12" s="13">
        <f t="shared" si="1"/>
        <v>0</v>
      </c>
    </row>
    <row r="13" spans="1:17" ht="15.75" customHeight="1" thickBot="1" x14ac:dyDescent="0.35">
      <c r="A13" s="32" t="s">
        <v>10</v>
      </c>
      <c r="B13" s="33"/>
      <c r="C13" s="33"/>
      <c r="D13" s="33"/>
      <c r="E13" s="33"/>
      <c r="F13" s="33"/>
      <c r="G13" s="34"/>
      <c r="H13" s="14">
        <f>SUM(H9:H12)</f>
        <v>0</v>
      </c>
      <c r="I13" s="15">
        <f>SUM(I9:I12)</f>
        <v>0</v>
      </c>
    </row>
    <row r="14" spans="1:17" ht="13.5" thickBot="1" x14ac:dyDescent="0.35">
      <c r="A14" s="35" t="s">
        <v>11</v>
      </c>
      <c r="B14" s="36"/>
      <c r="C14" s="36"/>
      <c r="D14" s="36"/>
      <c r="E14" s="36"/>
      <c r="F14" s="36"/>
      <c r="G14" s="37"/>
      <c r="H14" s="16">
        <f>H13*0.16</f>
        <v>0</v>
      </c>
      <c r="I14" s="17">
        <f>I13*0.16</f>
        <v>0</v>
      </c>
    </row>
    <row r="15" spans="1:17" ht="16.5" customHeight="1" thickBot="1" x14ac:dyDescent="0.35">
      <c r="A15" s="35" t="s">
        <v>408</v>
      </c>
      <c r="B15" s="36"/>
      <c r="C15" s="36"/>
      <c r="D15" s="36"/>
      <c r="E15" s="36"/>
      <c r="F15" s="36"/>
      <c r="G15" s="37"/>
      <c r="H15" s="18">
        <f>H13+H14</f>
        <v>0</v>
      </c>
      <c r="I15" s="19">
        <f>I13+I14</f>
        <v>0</v>
      </c>
    </row>
  </sheetData>
  <mergeCells count="6">
    <mergeCell ref="A15:G15"/>
    <mergeCell ref="A5:I5"/>
    <mergeCell ref="B6:I6"/>
    <mergeCell ref="A7:I7"/>
    <mergeCell ref="A13:G13"/>
    <mergeCell ref="A14:G14"/>
  </mergeCells>
  <conditionalFormatting sqref="G9:G12">
    <cfRule type="containsBlanks" dxfId="16"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2046B-A2FA-462E-9F30-1A1F68E489C7}">
  <sheetPr codeName="Hoja5">
    <tabColor rgb="FFBB9851"/>
    <pageSetUpPr fitToPage="1"/>
  </sheetPr>
  <dimension ref="A1:Q91"/>
  <sheetViews>
    <sheetView showGridLines="0" zoomScale="70" zoomScaleNormal="70" workbookViewId="0">
      <selection activeCell="D98" sqref="D98"/>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217</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136</v>
      </c>
      <c r="B9" s="10" t="s">
        <v>137</v>
      </c>
      <c r="C9" s="9" t="s">
        <v>176</v>
      </c>
      <c r="D9" s="9" t="s">
        <v>38</v>
      </c>
      <c r="E9" s="11">
        <v>12000</v>
      </c>
      <c r="F9" s="11">
        <v>30000</v>
      </c>
      <c r="G9" s="12"/>
      <c r="H9" s="13">
        <f>G9*E9</f>
        <v>0</v>
      </c>
      <c r="I9" s="13">
        <f>G9*F9</f>
        <v>0</v>
      </c>
    </row>
    <row r="10" spans="1:17" ht="26" x14ac:dyDescent="0.3">
      <c r="A10" s="9" t="s">
        <v>138</v>
      </c>
      <c r="B10" s="10" t="s">
        <v>137</v>
      </c>
      <c r="C10" s="9" t="s">
        <v>177</v>
      </c>
      <c r="D10" s="9" t="s">
        <v>38</v>
      </c>
      <c r="E10" s="11">
        <v>11600</v>
      </c>
      <c r="F10" s="11">
        <v>29000</v>
      </c>
      <c r="G10" s="12"/>
      <c r="H10" s="13">
        <f t="shared" ref="H10:H73" si="0">G10*E10</f>
        <v>0</v>
      </c>
      <c r="I10" s="13">
        <f t="shared" ref="I10:I88" si="1">G10*F10</f>
        <v>0</v>
      </c>
    </row>
    <row r="11" spans="1:17" ht="26" x14ac:dyDescent="0.3">
      <c r="A11" s="9" t="s">
        <v>138</v>
      </c>
      <c r="B11" s="10" t="s">
        <v>137</v>
      </c>
      <c r="C11" s="9" t="s">
        <v>177</v>
      </c>
      <c r="D11" s="9" t="s">
        <v>42</v>
      </c>
      <c r="E11" s="11">
        <v>880</v>
      </c>
      <c r="F11" s="11">
        <v>2200</v>
      </c>
      <c r="G11" s="12"/>
      <c r="H11" s="13">
        <f t="shared" si="0"/>
        <v>0</v>
      </c>
      <c r="I11" s="13">
        <f t="shared" si="1"/>
        <v>0</v>
      </c>
    </row>
    <row r="12" spans="1:17" ht="26" x14ac:dyDescent="0.3">
      <c r="A12" s="9" t="s">
        <v>138</v>
      </c>
      <c r="B12" s="10" t="s">
        <v>137</v>
      </c>
      <c r="C12" s="9" t="s">
        <v>177</v>
      </c>
      <c r="D12" s="9" t="s">
        <v>43</v>
      </c>
      <c r="E12" s="11">
        <v>80</v>
      </c>
      <c r="F12" s="11">
        <v>200</v>
      </c>
      <c r="G12" s="12"/>
      <c r="H12" s="13">
        <f t="shared" si="0"/>
        <v>0</v>
      </c>
      <c r="I12" s="13">
        <f t="shared" si="1"/>
        <v>0</v>
      </c>
    </row>
    <row r="13" spans="1:17" ht="26" x14ac:dyDescent="0.3">
      <c r="A13" s="9" t="s">
        <v>138</v>
      </c>
      <c r="B13" s="10" t="s">
        <v>137</v>
      </c>
      <c r="C13" s="9" t="s">
        <v>177</v>
      </c>
      <c r="D13" s="9" t="s">
        <v>47</v>
      </c>
      <c r="E13" s="11">
        <v>1800</v>
      </c>
      <c r="F13" s="11">
        <v>4500</v>
      </c>
      <c r="G13" s="12"/>
      <c r="H13" s="13">
        <f t="shared" si="0"/>
        <v>0</v>
      </c>
      <c r="I13" s="13">
        <f t="shared" si="1"/>
        <v>0</v>
      </c>
    </row>
    <row r="14" spans="1:17" ht="26" x14ac:dyDescent="0.3">
      <c r="A14" s="9" t="s">
        <v>139</v>
      </c>
      <c r="B14" s="10" t="s">
        <v>137</v>
      </c>
      <c r="C14" s="9" t="s">
        <v>178</v>
      </c>
      <c r="D14" s="9" t="s">
        <v>38</v>
      </c>
      <c r="E14" s="11">
        <v>5200</v>
      </c>
      <c r="F14" s="11">
        <v>13000</v>
      </c>
      <c r="G14" s="12"/>
      <c r="H14" s="13">
        <f t="shared" si="0"/>
        <v>0</v>
      </c>
      <c r="I14" s="13">
        <f t="shared" si="1"/>
        <v>0</v>
      </c>
    </row>
    <row r="15" spans="1:17" ht="39" x14ac:dyDescent="0.3">
      <c r="A15" s="9" t="s">
        <v>140</v>
      </c>
      <c r="B15" s="10" t="s">
        <v>137</v>
      </c>
      <c r="C15" s="9" t="s">
        <v>179</v>
      </c>
      <c r="D15" s="9" t="s">
        <v>38</v>
      </c>
      <c r="E15" s="11">
        <v>1480</v>
      </c>
      <c r="F15" s="11">
        <v>3700</v>
      </c>
      <c r="G15" s="12"/>
      <c r="H15" s="13">
        <f t="shared" si="0"/>
        <v>0</v>
      </c>
      <c r="I15" s="13">
        <f t="shared" si="1"/>
        <v>0</v>
      </c>
    </row>
    <row r="16" spans="1:17" ht="26" x14ac:dyDescent="0.3">
      <c r="A16" s="9" t="s">
        <v>141</v>
      </c>
      <c r="B16" s="10" t="s">
        <v>137</v>
      </c>
      <c r="C16" s="9" t="s">
        <v>180</v>
      </c>
      <c r="D16" s="9" t="s">
        <v>38</v>
      </c>
      <c r="E16" s="11">
        <v>14464</v>
      </c>
      <c r="F16" s="11">
        <v>36160</v>
      </c>
      <c r="G16" s="12"/>
      <c r="H16" s="13">
        <f t="shared" si="0"/>
        <v>0</v>
      </c>
      <c r="I16" s="13">
        <f t="shared" si="1"/>
        <v>0</v>
      </c>
    </row>
    <row r="17" spans="1:9" ht="26" x14ac:dyDescent="0.3">
      <c r="A17" s="9" t="s">
        <v>141</v>
      </c>
      <c r="B17" s="10" t="s">
        <v>137</v>
      </c>
      <c r="C17" s="9" t="s">
        <v>180</v>
      </c>
      <c r="D17" s="9" t="s">
        <v>47</v>
      </c>
      <c r="E17" s="11">
        <v>800</v>
      </c>
      <c r="F17" s="11">
        <v>2000</v>
      </c>
      <c r="G17" s="12"/>
      <c r="H17" s="13">
        <f t="shared" si="0"/>
        <v>0</v>
      </c>
      <c r="I17" s="13">
        <f t="shared" si="1"/>
        <v>0</v>
      </c>
    </row>
    <row r="18" spans="1:9" ht="26" x14ac:dyDescent="0.3">
      <c r="A18" s="9" t="s">
        <v>141</v>
      </c>
      <c r="B18" s="10" t="s">
        <v>137</v>
      </c>
      <c r="C18" s="9" t="s">
        <v>180</v>
      </c>
      <c r="D18" s="9" t="s">
        <v>46</v>
      </c>
      <c r="E18" s="11">
        <v>320</v>
      </c>
      <c r="F18" s="11">
        <v>800</v>
      </c>
      <c r="G18" s="12"/>
      <c r="H18" s="13">
        <f t="shared" si="0"/>
        <v>0</v>
      </c>
      <c r="I18" s="13">
        <f t="shared" si="1"/>
        <v>0</v>
      </c>
    </row>
    <row r="19" spans="1:9" ht="26" x14ac:dyDescent="0.3">
      <c r="A19" s="9" t="s">
        <v>141</v>
      </c>
      <c r="B19" s="10" t="s">
        <v>137</v>
      </c>
      <c r="C19" s="9" t="s">
        <v>180</v>
      </c>
      <c r="D19" s="9" t="s">
        <v>42</v>
      </c>
      <c r="E19" s="11">
        <v>3400</v>
      </c>
      <c r="F19" s="11">
        <v>8500</v>
      </c>
      <c r="G19" s="12"/>
      <c r="H19" s="13">
        <f t="shared" si="0"/>
        <v>0</v>
      </c>
      <c r="I19" s="13">
        <f t="shared" si="1"/>
        <v>0</v>
      </c>
    </row>
    <row r="20" spans="1:9" ht="26" x14ac:dyDescent="0.3">
      <c r="A20" s="9" t="s">
        <v>141</v>
      </c>
      <c r="B20" s="10" t="s">
        <v>137</v>
      </c>
      <c r="C20" s="9" t="s">
        <v>180</v>
      </c>
      <c r="D20" s="9" t="s">
        <v>43</v>
      </c>
      <c r="E20" s="11">
        <v>200</v>
      </c>
      <c r="F20" s="11">
        <v>500</v>
      </c>
      <c r="G20" s="12"/>
      <c r="H20" s="13">
        <f t="shared" si="0"/>
        <v>0</v>
      </c>
      <c r="I20" s="13">
        <f t="shared" si="1"/>
        <v>0</v>
      </c>
    </row>
    <row r="21" spans="1:9" ht="26" x14ac:dyDescent="0.3">
      <c r="A21" s="9" t="s">
        <v>142</v>
      </c>
      <c r="B21" s="10" t="s">
        <v>137</v>
      </c>
      <c r="C21" s="9" t="s">
        <v>181</v>
      </c>
      <c r="D21" s="9" t="s">
        <v>38</v>
      </c>
      <c r="E21" s="11">
        <v>5600</v>
      </c>
      <c r="F21" s="11">
        <v>14000</v>
      </c>
      <c r="G21" s="12"/>
      <c r="H21" s="13">
        <f t="shared" si="0"/>
        <v>0</v>
      </c>
      <c r="I21" s="13">
        <f t="shared" si="1"/>
        <v>0</v>
      </c>
    </row>
    <row r="22" spans="1:9" ht="26" x14ac:dyDescent="0.3">
      <c r="A22" s="9" t="s">
        <v>143</v>
      </c>
      <c r="B22" s="10" t="s">
        <v>137</v>
      </c>
      <c r="C22" s="9" t="s">
        <v>182</v>
      </c>
      <c r="D22" s="9" t="s">
        <v>38</v>
      </c>
      <c r="E22" s="11">
        <v>240</v>
      </c>
      <c r="F22" s="11">
        <v>600</v>
      </c>
      <c r="G22" s="12"/>
      <c r="H22" s="13">
        <f t="shared" si="0"/>
        <v>0</v>
      </c>
      <c r="I22" s="13">
        <f t="shared" si="1"/>
        <v>0</v>
      </c>
    </row>
    <row r="23" spans="1:9" ht="26" x14ac:dyDescent="0.3">
      <c r="A23" s="9" t="s">
        <v>144</v>
      </c>
      <c r="B23" s="10" t="s">
        <v>137</v>
      </c>
      <c r="C23" s="9" t="s">
        <v>183</v>
      </c>
      <c r="D23" s="9" t="s">
        <v>38</v>
      </c>
      <c r="E23" s="11">
        <v>3200</v>
      </c>
      <c r="F23" s="11">
        <v>8000</v>
      </c>
      <c r="G23" s="12"/>
      <c r="H23" s="13">
        <f t="shared" si="0"/>
        <v>0</v>
      </c>
      <c r="I23" s="13">
        <f t="shared" si="1"/>
        <v>0</v>
      </c>
    </row>
    <row r="24" spans="1:9" ht="39" x14ac:dyDescent="0.3">
      <c r="A24" s="9" t="s">
        <v>145</v>
      </c>
      <c r="B24" s="10" t="s">
        <v>137</v>
      </c>
      <c r="C24" s="9" t="s">
        <v>184</v>
      </c>
      <c r="D24" s="9" t="s">
        <v>38</v>
      </c>
      <c r="E24" s="11">
        <v>608</v>
      </c>
      <c r="F24" s="11">
        <v>1520</v>
      </c>
      <c r="G24" s="12"/>
      <c r="H24" s="13">
        <f t="shared" si="0"/>
        <v>0</v>
      </c>
      <c r="I24" s="13">
        <f t="shared" si="1"/>
        <v>0</v>
      </c>
    </row>
    <row r="25" spans="1:9" ht="39" x14ac:dyDescent="0.3">
      <c r="A25" s="9" t="s">
        <v>145</v>
      </c>
      <c r="B25" s="10" t="s">
        <v>137</v>
      </c>
      <c r="C25" s="9" t="s">
        <v>184</v>
      </c>
      <c r="D25" s="9" t="s">
        <v>47</v>
      </c>
      <c r="E25" s="11">
        <v>800</v>
      </c>
      <c r="F25" s="11">
        <v>2000</v>
      </c>
      <c r="G25" s="12"/>
      <c r="H25" s="13">
        <f t="shared" si="0"/>
        <v>0</v>
      </c>
      <c r="I25" s="13">
        <f t="shared" si="1"/>
        <v>0</v>
      </c>
    </row>
    <row r="26" spans="1:9" ht="26" x14ac:dyDescent="0.3">
      <c r="A26" s="9" t="s">
        <v>146</v>
      </c>
      <c r="B26" s="10" t="s">
        <v>137</v>
      </c>
      <c r="C26" s="9" t="s">
        <v>185</v>
      </c>
      <c r="D26" s="9" t="s">
        <v>38</v>
      </c>
      <c r="E26" s="11">
        <v>5200</v>
      </c>
      <c r="F26" s="11">
        <v>13000</v>
      </c>
      <c r="G26" s="12"/>
      <c r="H26" s="13">
        <f t="shared" si="0"/>
        <v>0</v>
      </c>
      <c r="I26" s="13">
        <f t="shared" si="1"/>
        <v>0</v>
      </c>
    </row>
    <row r="27" spans="1:9" ht="26" x14ac:dyDescent="0.3">
      <c r="A27" s="9" t="s">
        <v>146</v>
      </c>
      <c r="B27" s="10" t="s">
        <v>137</v>
      </c>
      <c r="C27" s="9" t="s">
        <v>185</v>
      </c>
      <c r="D27" s="9" t="s">
        <v>47</v>
      </c>
      <c r="E27" s="11">
        <v>2600</v>
      </c>
      <c r="F27" s="11">
        <v>6500</v>
      </c>
      <c r="G27" s="12"/>
      <c r="H27" s="13">
        <f t="shared" si="0"/>
        <v>0</v>
      </c>
      <c r="I27" s="13">
        <f t="shared" si="1"/>
        <v>0</v>
      </c>
    </row>
    <row r="28" spans="1:9" ht="26" x14ac:dyDescent="0.3">
      <c r="A28" s="9" t="s">
        <v>146</v>
      </c>
      <c r="B28" s="10" t="s">
        <v>137</v>
      </c>
      <c r="C28" s="9" t="s">
        <v>185</v>
      </c>
      <c r="D28" s="9" t="s">
        <v>46</v>
      </c>
      <c r="E28" s="11">
        <v>600</v>
      </c>
      <c r="F28" s="11">
        <v>1500</v>
      </c>
      <c r="G28" s="12"/>
      <c r="H28" s="13">
        <f t="shared" si="0"/>
        <v>0</v>
      </c>
      <c r="I28" s="13">
        <f t="shared" si="1"/>
        <v>0</v>
      </c>
    </row>
    <row r="29" spans="1:9" ht="26" x14ac:dyDescent="0.3">
      <c r="A29" s="9" t="s">
        <v>146</v>
      </c>
      <c r="B29" s="10" t="s">
        <v>137</v>
      </c>
      <c r="C29" s="9" t="s">
        <v>185</v>
      </c>
      <c r="D29" s="9" t="s">
        <v>42</v>
      </c>
      <c r="E29" s="11">
        <v>240</v>
      </c>
      <c r="F29" s="11">
        <v>600</v>
      </c>
      <c r="G29" s="12"/>
      <c r="H29" s="13">
        <f t="shared" si="0"/>
        <v>0</v>
      </c>
      <c r="I29" s="13">
        <f t="shared" si="1"/>
        <v>0</v>
      </c>
    </row>
    <row r="30" spans="1:9" ht="26" x14ac:dyDescent="0.3">
      <c r="A30" s="9" t="s">
        <v>146</v>
      </c>
      <c r="B30" s="10" t="s">
        <v>137</v>
      </c>
      <c r="C30" s="9" t="s">
        <v>185</v>
      </c>
      <c r="D30" s="9" t="s">
        <v>43</v>
      </c>
      <c r="E30" s="11">
        <v>32</v>
      </c>
      <c r="F30" s="11">
        <v>80</v>
      </c>
      <c r="G30" s="12"/>
      <c r="H30" s="13">
        <f t="shared" si="0"/>
        <v>0</v>
      </c>
      <c r="I30" s="13">
        <f t="shared" si="1"/>
        <v>0</v>
      </c>
    </row>
    <row r="31" spans="1:9" ht="26" x14ac:dyDescent="0.3">
      <c r="A31" s="9" t="s">
        <v>147</v>
      </c>
      <c r="B31" s="10" t="s">
        <v>137</v>
      </c>
      <c r="C31" s="9" t="s">
        <v>186</v>
      </c>
      <c r="D31" s="9" t="s">
        <v>38</v>
      </c>
      <c r="E31" s="11">
        <v>1000</v>
      </c>
      <c r="F31" s="11">
        <v>2500</v>
      </c>
      <c r="G31" s="12"/>
      <c r="H31" s="13">
        <f t="shared" si="0"/>
        <v>0</v>
      </c>
      <c r="I31" s="13">
        <f t="shared" si="1"/>
        <v>0</v>
      </c>
    </row>
    <row r="32" spans="1:9" ht="26" x14ac:dyDescent="0.3">
      <c r="A32" s="9" t="s">
        <v>148</v>
      </c>
      <c r="B32" s="10" t="s">
        <v>137</v>
      </c>
      <c r="C32" s="9" t="s">
        <v>187</v>
      </c>
      <c r="D32" s="9" t="s">
        <v>38</v>
      </c>
      <c r="E32" s="11">
        <v>3200</v>
      </c>
      <c r="F32" s="11">
        <v>8000</v>
      </c>
      <c r="G32" s="12"/>
      <c r="H32" s="13">
        <f t="shared" si="0"/>
        <v>0</v>
      </c>
      <c r="I32" s="13">
        <f t="shared" si="1"/>
        <v>0</v>
      </c>
    </row>
    <row r="33" spans="1:9" ht="26" x14ac:dyDescent="0.3">
      <c r="A33" s="9" t="s">
        <v>148</v>
      </c>
      <c r="B33" s="10" t="s">
        <v>137</v>
      </c>
      <c r="C33" s="9" t="s">
        <v>187</v>
      </c>
      <c r="D33" s="9" t="s">
        <v>42</v>
      </c>
      <c r="E33" s="11">
        <v>640</v>
      </c>
      <c r="F33" s="11">
        <v>1600</v>
      </c>
      <c r="G33" s="12"/>
      <c r="H33" s="13">
        <f t="shared" si="0"/>
        <v>0</v>
      </c>
      <c r="I33" s="13">
        <f t="shared" si="1"/>
        <v>0</v>
      </c>
    </row>
    <row r="34" spans="1:9" ht="26" x14ac:dyDescent="0.3">
      <c r="A34" s="9" t="s">
        <v>148</v>
      </c>
      <c r="B34" s="10" t="s">
        <v>137</v>
      </c>
      <c r="C34" s="9" t="s">
        <v>187</v>
      </c>
      <c r="D34" s="9" t="s">
        <v>43</v>
      </c>
      <c r="E34" s="11">
        <v>200</v>
      </c>
      <c r="F34" s="11">
        <v>500</v>
      </c>
      <c r="G34" s="12"/>
      <c r="H34" s="13">
        <f t="shared" si="0"/>
        <v>0</v>
      </c>
      <c r="I34" s="13">
        <f t="shared" si="1"/>
        <v>0</v>
      </c>
    </row>
    <row r="35" spans="1:9" ht="26" x14ac:dyDescent="0.3">
      <c r="A35" s="9" t="s">
        <v>149</v>
      </c>
      <c r="B35" s="10" t="s">
        <v>137</v>
      </c>
      <c r="C35" s="9" t="s">
        <v>188</v>
      </c>
      <c r="D35" s="9" t="s">
        <v>38</v>
      </c>
      <c r="E35" s="11">
        <v>7200</v>
      </c>
      <c r="F35" s="11">
        <v>18000</v>
      </c>
      <c r="G35" s="12"/>
      <c r="H35" s="13">
        <f t="shared" si="0"/>
        <v>0</v>
      </c>
      <c r="I35" s="13">
        <f t="shared" si="1"/>
        <v>0</v>
      </c>
    </row>
    <row r="36" spans="1:9" ht="26" x14ac:dyDescent="0.3">
      <c r="A36" s="9" t="s">
        <v>149</v>
      </c>
      <c r="B36" s="10" t="s">
        <v>137</v>
      </c>
      <c r="C36" s="9" t="s">
        <v>188</v>
      </c>
      <c r="D36" s="9" t="s">
        <v>47</v>
      </c>
      <c r="E36" s="11">
        <v>320</v>
      </c>
      <c r="F36" s="11">
        <v>800</v>
      </c>
      <c r="G36" s="12"/>
      <c r="H36" s="13">
        <f t="shared" si="0"/>
        <v>0</v>
      </c>
      <c r="I36" s="13">
        <f t="shared" si="1"/>
        <v>0</v>
      </c>
    </row>
    <row r="37" spans="1:9" ht="26" x14ac:dyDescent="0.3">
      <c r="A37" s="9" t="s">
        <v>149</v>
      </c>
      <c r="B37" s="10" t="s">
        <v>137</v>
      </c>
      <c r="C37" s="9" t="s">
        <v>188</v>
      </c>
      <c r="D37" s="9" t="s">
        <v>41</v>
      </c>
      <c r="E37" s="11">
        <v>140</v>
      </c>
      <c r="F37" s="11">
        <v>350</v>
      </c>
      <c r="G37" s="12"/>
      <c r="H37" s="13">
        <f t="shared" si="0"/>
        <v>0</v>
      </c>
      <c r="I37" s="13">
        <f t="shared" si="1"/>
        <v>0</v>
      </c>
    </row>
    <row r="38" spans="1:9" ht="26" x14ac:dyDescent="0.3">
      <c r="A38" s="9" t="s">
        <v>149</v>
      </c>
      <c r="B38" s="10" t="s">
        <v>137</v>
      </c>
      <c r="C38" s="9" t="s">
        <v>188</v>
      </c>
      <c r="D38" s="9" t="s">
        <v>46</v>
      </c>
      <c r="E38" s="11">
        <v>400</v>
      </c>
      <c r="F38" s="11">
        <v>1000</v>
      </c>
      <c r="G38" s="12"/>
      <c r="H38" s="13">
        <f t="shared" si="0"/>
        <v>0</v>
      </c>
      <c r="I38" s="13">
        <f t="shared" si="1"/>
        <v>0</v>
      </c>
    </row>
    <row r="39" spans="1:9" ht="26" x14ac:dyDescent="0.3">
      <c r="A39" s="9" t="s">
        <v>150</v>
      </c>
      <c r="B39" s="10" t="s">
        <v>137</v>
      </c>
      <c r="C39" s="9" t="s">
        <v>189</v>
      </c>
      <c r="D39" s="9" t="s">
        <v>38</v>
      </c>
      <c r="E39" s="11">
        <v>4000</v>
      </c>
      <c r="F39" s="11">
        <v>10000</v>
      </c>
      <c r="G39" s="12"/>
      <c r="H39" s="13">
        <f t="shared" si="0"/>
        <v>0</v>
      </c>
      <c r="I39" s="13">
        <f t="shared" si="1"/>
        <v>0</v>
      </c>
    </row>
    <row r="40" spans="1:9" ht="26" x14ac:dyDescent="0.3">
      <c r="A40" s="9" t="s">
        <v>150</v>
      </c>
      <c r="B40" s="10" t="s">
        <v>137</v>
      </c>
      <c r="C40" s="9" t="s">
        <v>189</v>
      </c>
      <c r="D40" s="9" t="s">
        <v>47</v>
      </c>
      <c r="E40" s="11">
        <v>600</v>
      </c>
      <c r="F40" s="11">
        <v>1500</v>
      </c>
      <c r="G40" s="12"/>
      <c r="H40" s="13">
        <f t="shared" si="0"/>
        <v>0</v>
      </c>
      <c r="I40" s="13">
        <f t="shared" si="1"/>
        <v>0</v>
      </c>
    </row>
    <row r="41" spans="1:9" ht="26" x14ac:dyDescent="0.3">
      <c r="A41" s="9" t="s">
        <v>150</v>
      </c>
      <c r="B41" s="10" t="s">
        <v>137</v>
      </c>
      <c r="C41" s="9" t="s">
        <v>189</v>
      </c>
      <c r="D41" s="9" t="s">
        <v>46</v>
      </c>
      <c r="E41" s="11">
        <v>400</v>
      </c>
      <c r="F41" s="11">
        <v>1000</v>
      </c>
      <c r="G41" s="12"/>
      <c r="H41" s="13">
        <f t="shared" si="0"/>
        <v>0</v>
      </c>
      <c r="I41" s="13">
        <f t="shared" si="1"/>
        <v>0</v>
      </c>
    </row>
    <row r="42" spans="1:9" ht="26" x14ac:dyDescent="0.3">
      <c r="A42" s="9" t="s">
        <v>150</v>
      </c>
      <c r="B42" s="10" t="s">
        <v>137</v>
      </c>
      <c r="C42" s="9" t="s">
        <v>189</v>
      </c>
      <c r="D42" s="9" t="s">
        <v>42</v>
      </c>
      <c r="E42" s="11">
        <v>360</v>
      </c>
      <c r="F42" s="11">
        <v>900</v>
      </c>
      <c r="G42" s="12"/>
      <c r="H42" s="13">
        <f t="shared" si="0"/>
        <v>0</v>
      </c>
      <c r="I42" s="13">
        <f t="shared" si="1"/>
        <v>0</v>
      </c>
    </row>
    <row r="43" spans="1:9" ht="26" x14ac:dyDescent="0.3">
      <c r="A43" s="9" t="s">
        <v>151</v>
      </c>
      <c r="B43" s="10" t="s">
        <v>137</v>
      </c>
      <c r="C43" s="9" t="s">
        <v>190</v>
      </c>
      <c r="D43" s="9" t="s">
        <v>38</v>
      </c>
      <c r="E43" s="11">
        <v>5240</v>
      </c>
      <c r="F43" s="11">
        <v>13100</v>
      </c>
      <c r="G43" s="12"/>
      <c r="H43" s="13">
        <f t="shared" si="0"/>
        <v>0</v>
      </c>
      <c r="I43" s="13">
        <f t="shared" si="1"/>
        <v>0</v>
      </c>
    </row>
    <row r="44" spans="1:9" ht="26" x14ac:dyDescent="0.3">
      <c r="A44" s="9" t="s">
        <v>151</v>
      </c>
      <c r="B44" s="10" t="s">
        <v>137</v>
      </c>
      <c r="C44" s="9" t="s">
        <v>190</v>
      </c>
      <c r="D44" s="9" t="s">
        <v>47</v>
      </c>
      <c r="E44" s="11">
        <v>814</v>
      </c>
      <c r="F44" s="11">
        <v>2035</v>
      </c>
      <c r="G44" s="12"/>
      <c r="H44" s="13">
        <f t="shared" si="0"/>
        <v>0</v>
      </c>
      <c r="I44" s="13">
        <f t="shared" si="1"/>
        <v>0</v>
      </c>
    </row>
    <row r="45" spans="1:9" ht="26" x14ac:dyDescent="0.3">
      <c r="A45" s="9" t="s">
        <v>151</v>
      </c>
      <c r="B45" s="10" t="s">
        <v>137</v>
      </c>
      <c r="C45" s="9" t="s">
        <v>190</v>
      </c>
      <c r="D45" s="9" t="s">
        <v>42</v>
      </c>
      <c r="E45" s="11">
        <v>572</v>
      </c>
      <c r="F45" s="11">
        <v>1430</v>
      </c>
      <c r="G45" s="12"/>
      <c r="H45" s="13">
        <f t="shared" si="0"/>
        <v>0</v>
      </c>
      <c r="I45" s="13">
        <f t="shared" si="1"/>
        <v>0</v>
      </c>
    </row>
    <row r="46" spans="1:9" ht="39" x14ac:dyDescent="0.3">
      <c r="A46" s="9" t="s">
        <v>152</v>
      </c>
      <c r="B46" s="10" t="s">
        <v>137</v>
      </c>
      <c r="C46" s="9" t="s">
        <v>191</v>
      </c>
      <c r="D46" s="9" t="s">
        <v>38</v>
      </c>
      <c r="E46" s="11">
        <v>2600</v>
      </c>
      <c r="F46" s="11">
        <v>6500</v>
      </c>
      <c r="G46" s="12"/>
      <c r="H46" s="13">
        <f t="shared" si="0"/>
        <v>0</v>
      </c>
      <c r="I46" s="13">
        <f t="shared" si="1"/>
        <v>0</v>
      </c>
    </row>
    <row r="47" spans="1:9" ht="39" x14ac:dyDescent="0.3">
      <c r="A47" s="9" t="s">
        <v>152</v>
      </c>
      <c r="B47" s="10" t="s">
        <v>137</v>
      </c>
      <c r="C47" s="9" t="s">
        <v>191</v>
      </c>
      <c r="D47" s="9" t="s">
        <v>47</v>
      </c>
      <c r="E47" s="11">
        <v>1000</v>
      </c>
      <c r="F47" s="11">
        <v>2500</v>
      </c>
      <c r="G47" s="12"/>
      <c r="H47" s="13">
        <f t="shared" si="0"/>
        <v>0</v>
      </c>
      <c r="I47" s="13">
        <f t="shared" si="1"/>
        <v>0</v>
      </c>
    </row>
    <row r="48" spans="1:9" ht="26" x14ac:dyDescent="0.3">
      <c r="A48" s="9" t="s">
        <v>153</v>
      </c>
      <c r="B48" s="10" t="s">
        <v>137</v>
      </c>
      <c r="C48" s="9" t="s">
        <v>192</v>
      </c>
      <c r="D48" s="9" t="s">
        <v>38</v>
      </c>
      <c r="E48" s="11">
        <v>4200</v>
      </c>
      <c r="F48" s="11">
        <v>10500</v>
      </c>
      <c r="G48" s="12"/>
      <c r="H48" s="13">
        <f t="shared" si="0"/>
        <v>0</v>
      </c>
      <c r="I48" s="13">
        <f t="shared" si="1"/>
        <v>0</v>
      </c>
    </row>
    <row r="49" spans="1:9" ht="26" x14ac:dyDescent="0.3">
      <c r="A49" s="9" t="s">
        <v>154</v>
      </c>
      <c r="B49" s="10" t="s">
        <v>137</v>
      </c>
      <c r="C49" s="9" t="s">
        <v>193</v>
      </c>
      <c r="D49" s="9" t="s">
        <v>38</v>
      </c>
      <c r="E49" s="11">
        <v>11300</v>
      </c>
      <c r="F49" s="11">
        <v>28250</v>
      </c>
      <c r="G49" s="12"/>
      <c r="H49" s="13">
        <f t="shared" si="0"/>
        <v>0</v>
      </c>
      <c r="I49" s="13">
        <f t="shared" si="1"/>
        <v>0</v>
      </c>
    </row>
    <row r="50" spans="1:9" ht="26" x14ac:dyDescent="0.3">
      <c r="A50" s="9" t="s">
        <v>154</v>
      </c>
      <c r="B50" s="10" t="s">
        <v>137</v>
      </c>
      <c r="C50" s="9" t="s">
        <v>193</v>
      </c>
      <c r="D50" s="9" t="s">
        <v>47</v>
      </c>
      <c r="E50" s="11">
        <v>2500</v>
      </c>
      <c r="F50" s="11">
        <v>6250</v>
      </c>
      <c r="G50" s="12"/>
      <c r="H50" s="13">
        <f t="shared" si="0"/>
        <v>0</v>
      </c>
      <c r="I50" s="13">
        <f t="shared" si="1"/>
        <v>0</v>
      </c>
    </row>
    <row r="51" spans="1:9" ht="26" x14ac:dyDescent="0.3">
      <c r="A51" s="9" t="s">
        <v>154</v>
      </c>
      <c r="B51" s="10" t="s">
        <v>137</v>
      </c>
      <c r="C51" s="9" t="s">
        <v>193</v>
      </c>
      <c r="D51" s="9" t="s">
        <v>46</v>
      </c>
      <c r="E51" s="11">
        <v>220</v>
      </c>
      <c r="F51" s="11">
        <v>550</v>
      </c>
      <c r="G51" s="12"/>
      <c r="H51" s="13">
        <f t="shared" si="0"/>
        <v>0</v>
      </c>
      <c r="I51" s="13">
        <f t="shared" si="1"/>
        <v>0</v>
      </c>
    </row>
    <row r="52" spans="1:9" ht="26" x14ac:dyDescent="0.3">
      <c r="A52" s="9" t="s">
        <v>154</v>
      </c>
      <c r="B52" s="10" t="s">
        <v>137</v>
      </c>
      <c r="C52" s="9" t="s">
        <v>193</v>
      </c>
      <c r="D52" s="9" t="s">
        <v>42</v>
      </c>
      <c r="E52" s="11">
        <v>1870</v>
      </c>
      <c r="F52" s="11">
        <v>4675</v>
      </c>
      <c r="G52" s="12"/>
      <c r="H52" s="13">
        <f t="shared" si="0"/>
        <v>0</v>
      </c>
      <c r="I52" s="13">
        <f t="shared" si="1"/>
        <v>0</v>
      </c>
    </row>
    <row r="53" spans="1:9" ht="26" x14ac:dyDescent="0.3">
      <c r="A53" s="9" t="s">
        <v>154</v>
      </c>
      <c r="B53" s="10" t="s">
        <v>137</v>
      </c>
      <c r="C53" s="9" t="s">
        <v>193</v>
      </c>
      <c r="D53" s="9" t="s">
        <v>43</v>
      </c>
      <c r="E53" s="11">
        <v>52</v>
      </c>
      <c r="F53" s="11">
        <v>130</v>
      </c>
      <c r="G53" s="12"/>
      <c r="H53" s="13">
        <f t="shared" si="0"/>
        <v>0</v>
      </c>
      <c r="I53" s="13">
        <f t="shared" si="1"/>
        <v>0</v>
      </c>
    </row>
    <row r="54" spans="1:9" ht="26" x14ac:dyDescent="0.3">
      <c r="A54" s="9" t="s">
        <v>155</v>
      </c>
      <c r="B54" s="10" t="s">
        <v>137</v>
      </c>
      <c r="C54" s="9" t="s">
        <v>194</v>
      </c>
      <c r="D54" s="9" t="s">
        <v>38</v>
      </c>
      <c r="E54" s="11">
        <v>4000</v>
      </c>
      <c r="F54" s="11">
        <v>10000</v>
      </c>
      <c r="G54" s="12"/>
      <c r="H54" s="13">
        <f t="shared" si="0"/>
        <v>0</v>
      </c>
      <c r="I54" s="13">
        <f t="shared" si="1"/>
        <v>0</v>
      </c>
    </row>
    <row r="55" spans="1:9" ht="26" x14ac:dyDescent="0.3">
      <c r="A55" s="9" t="s">
        <v>155</v>
      </c>
      <c r="B55" s="10" t="s">
        <v>137</v>
      </c>
      <c r="C55" s="9" t="s">
        <v>194</v>
      </c>
      <c r="D55" s="9" t="s">
        <v>47</v>
      </c>
      <c r="E55" s="11">
        <v>2400</v>
      </c>
      <c r="F55" s="11">
        <v>6000</v>
      </c>
      <c r="G55" s="12"/>
      <c r="H55" s="13">
        <f t="shared" si="0"/>
        <v>0</v>
      </c>
      <c r="I55" s="13">
        <f t="shared" si="1"/>
        <v>0</v>
      </c>
    </row>
    <row r="56" spans="1:9" ht="26" x14ac:dyDescent="0.3">
      <c r="A56" s="9" t="s">
        <v>156</v>
      </c>
      <c r="B56" s="10" t="s">
        <v>137</v>
      </c>
      <c r="C56" s="9" t="s">
        <v>195</v>
      </c>
      <c r="D56" s="9" t="s">
        <v>38</v>
      </c>
      <c r="E56" s="11">
        <v>4000</v>
      </c>
      <c r="F56" s="11">
        <v>10000</v>
      </c>
      <c r="G56" s="12"/>
      <c r="H56" s="13">
        <f t="shared" si="0"/>
        <v>0</v>
      </c>
      <c r="I56" s="13">
        <f t="shared" si="1"/>
        <v>0</v>
      </c>
    </row>
    <row r="57" spans="1:9" ht="26" x14ac:dyDescent="0.3">
      <c r="A57" s="9" t="s">
        <v>139</v>
      </c>
      <c r="B57" s="10" t="s">
        <v>137</v>
      </c>
      <c r="C57" s="9" t="s">
        <v>196</v>
      </c>
      <c r="D57" s="9" t="s">
        <v>38</v>
      </c>
      <c r="E57" s="11">
        <v>5200</v>
      </c>
      <c r="F57" s="11">
        <v>13000</v>
      </c>
      <c r="G57" s="12"/>
      <c r="H57" s="13">
        <f t="shared" si="0"/>
        <v>0</v>
      </c>
      <c r="I57" s="13">
        <f t="shared" si="1"/>
        <v>0</v>
      </c>
    </row>
    <row r="58" spans="1:9" ht="26" x14ac:dyDescent="0.3">
      <c r="A58" s="9" t="s">
        <v>157</v>
      </c>
      <c r="B58" s="10" t="s">
        <v>137</v>
      </c>
      <c r="C58" s="9" t="s">
        <v>197</v>
      </c>
      <c r="D58" s="9" t="s">
        <v>38</v>
      </c>
      <c r="E58" s="11">
        <v>1440</v>
      </c>
      <c r="F58" s="11">
        <v>3600</v>
      </c>
      <c r="G58" s="12"/>
      <c r="H58" s="13">
        <f t="shared" si="0"/>
        <v>0</v>
      </c>
      <c r="I58" s="13">
        <f t="shared" si="1"/>
        <v>0</v>
      </c>
    </row>
    <row r="59" spans="1:9" ht="26" x14ac:dyDescent="0.3">
      <c r="A59" s="9" t="s">
        <v>158</v>
      </c>
      <c r="B59" s="10" t="s">
        <v>137</v>
      </c>
      <c r="C59" s="9" t="s">
        <v>198</v>
      </c>
      <c r="D59" s="9" t="s">
        <v>38</v>
      </c>
      <c r="E59" s="11">
        <v>4000</v>
      </c>
      <c r="F59" s="11">
        <v>10000</v>
      </c>
      <c r="G59" s="12"/>
      <c r="H59" s="13">
        <f t="shared" si="0"/>
        <v>0</v>
      </c>
      <c r="I59" s="13">
        <f t="shared" si="1"/>
        <v>0</v>
      </c>
    </row>
    <row r="60" spans="1:9" ht="26" x14ac:dyDescent="0.3">
      <c r="A60" s="9" t="s">
        <v>159</v>
      </c>
      <c r="B60" s="10" t="s">
        <v>137</v>
      </c>
      <c r="C60" s="9" t="s">
        <v>199</v>
      </c>
      <c r="D60" s="9" t="s">
        <v>38</v>
      </c>
      <c r="E60" s="11">
        <v>600</v>
      </c>
      <c r="F60" s="11">
        <v>1500</v>
      </c>
      <c r="G60" s="12"/>
      <c r="H60" s="13">
        <f t="shared" si="0"/>
        <v>0</v>
      </c>
      <c r="I60" s="13">
        <f t="shared" si="1"/>
        <v>0</v>
      </c>
    </row>
    <row r="61" spans="1:9" ht="26" x14ac:dyDescent="0.3">
      <c r="A61" s="9" t="s">
        <v>160</v>
      </c>
      <c r="B61" s="10" t="s">
        <v>137</v>
      </c>
      <c r="C61" s="9" t="s">
        <v>200</v>
      </c>
      <c r="D61" s="9" t="s">
        <v>38</v>
      </c>
      <c r="E61" s="11">
        <v>192</v>
      </c>
      <c r="F61" s="11">
        <v>480</v>
      </c>
      <c r="G61" s="12"/>
      <c r="H61" s="13">
        <f t="shared" si="0"/>
        <v>0</v>
      </c>
      <c r="I61" s="13">
        <f t="shared" si="1"/>
        <v>0</v>
      </c>
    </row>
    <row r="62" spans="1:9" ht="26" x14ac:dyDescent="0.3">
      <c r="A62" s="9" t="s">
        <v>160</v>
      </c>
      <c r="B62" s="10" t="s">
        <v>137</v>
      </c>
      <c r="C62" s="9" t="s">
        <v>200</v>
      </c>
      <c r="D62" s="9" t="s">
        <v>47</v>
      </c>
      <c r="E62" s="11">
        <v>600</v>
      </c>
      <c r="F62" s="11">
        <v>1500</v>
      </c>
      <c r="G62" s="12"/>
      <c r="H62" s="13">
        <f t="shared" si="0"/>
        <v>0</v>
      </c>
      <c r="I62" s="13">
        <f t="shared" si="1"/>
        <v>0</v>
      </c>
    </row>
    <row r="63" spans="1:9" ht="26" x14ac:dyDescent="0.3">
      <c r="A63" s="9" t="s">
        <v>161</v>
      </c>
      <c r="B63" s="10" t="s">
        <v>137</v>
      </c>
      <c r="C63" s="9" t="s">
        <v>201</v>
      </c>
      <c r="D63" s="9" t="s">
        <v>38</v>
      </c>
      <c r="E63" s="11">
        <v>417</v>
      </c>
      <c r="F63" s="11">
        <v>835</v>
      </c>
      <c r="G63" s="12"/>
      <c r="H63" s="13">
        <f t="shared" si="0"/>
        <v>0</v>
      </c>
      <c r="I63" s="13">
        <f t="shared" si="1"/>
        <v>0</v>
      </c>
    </row>
    <row r="64" spans="1:9" ht="26" x14ac:dyDescent="0.3">
      <c r="A64" s="9" t="s">
        <v>162</v>
      </c>
      <c r="B64" s="10" t="s">
        <v>137</v>
      </c>
      <c r="C64" s="9" t="s">
        <v>202</v>
      </c>
      <c r="D64" s="9" t="s">
        <v>38</v>
      </c>
      <c r="E64" s="11">
        <v>3600</v>
      </c>
      <c r="F64" s="11">
        <v>9000</v>
      </c>
      <c r="G64" s="12"/>
      <c r="H64" s="13">
        <f t="shared" si="0"/>
        <v>0</v>
      </c>
      <c r="I64" s="13">
        <f t="shared" si="1"/>
        <v>0</v>
      </c>
    </row>
    <row r="65" spans="1:9" ht="26" x14ac:dyDescent="0.3">
      <c r="A65" s="9" t="s">
        <v>163</v>
      </c>
      <c r="B65" s="10" t="s">
        <v>137</v>
      </c>
      <c r="C65" s="9" t="s">
        <v>203</v>
      </c>
      <c r="D65" s="9" t="s">
        <v>38</v>
      </c>
      <c r="E65" s="11">
        <v>1000</v>
      </c>
      <c r="F65" s="11">
        <v>2500</v>
      </c>
      <c r="G65" s="12"/>
      <c r="H65" s="13">
        <f t="shared" si="0"/>
        <v>0</v>
      </c>
      <c r="I65" s="13">
        <f t="shared" si="1"/>
        <v>0</v>
      </c>
    </row>
    <row r="66" spans="1:9" ht="26" x14ac:dyDescent="0.3">
      <c r="A66" s="9" t="s">
        <v>164</v>
      </c>
      <c r="B66" s="10" t="s">
        <v>137</v>
      </c>
      <c r="C66" s="9" t="s">
        <v>204</v>
      </c>
      <c r="D66" s="9" t="s">
        <v>38</v>
      </c>
      <c r="E66" s="11">
        <v>1200</v>
      </c>
      <c r="F66" s="11">
        <v>3000</v>
      </c>
      <c r="G66" s="12"/>
      <c r="H66" s="13">
        <f t="shared" si="0"/>
        <v>0</v>
      </c>
      <c r="I66" s="13">
        <f t="shared" si="1"/>
        <v>0</v>
      </c>
    </row>
    <row r="67" spans="1:9" ht="26" x14ac:dyDescent="0.3">
      <c r="A67" s="9" t="s">
        <v>165</v>
      </c>
      <c r="B67" s="10" t="s">
        <v>137</v>
      </c>
      <c r="C67" s="9" t="s">
        <v>205</v>
      </c>
      <c r="D67" s="9" t="s">
        <v>38</v>
      </c>
      <c r="E67" s="11">
        <v>1440</v>
      </c>
      <c r="F67" s="11">
        <v>3600</v>
      </c>
      <c r="G67" s="12"/>
      <c r="H67" s="13">
        <f t="shared" si="0"/>
        <v>0</v>
      </c>
      <c r="I67" s="13">
        <f t="shared" si="1"/>
        <v>0</v>
      </c>
    </row>
    <row r="68" spans="1:9" ht="26" x14ac:dyDescent="0.3">
      <c r="A68" s="9" t="s">
        <v>166</v>
      </c>
      <c r="B68" s="10" t="s">
        <v>137</v>
      </c>
      <c r="C68" s="9" t="s">
        <v>206</v>
      </c>
      <c r="D68" s="9" t="s">
        <v>38</v>
      </c>
      <c r="E68" s="11">
        <v>1608</v>
      </c>
      <c r="F68" s="11">
        <v>4020</v>
      </c>
      <c r="G68" s="12"/>
      <c r="H68" s="13">
        <f t="shared" si="0"/>
        <v>0</v>
      </c>
      <c r="I68" s="13">
        <f t="shared" si="1"/>
        <v>0</v>
      </c>
    </row>
    <row r="69" spans="1:9" ht="26" x14ac:dyDescent="0.3">
      <c r="A69" s="9" t="s">
        <v>167</v>
      </c>
      <c r="B69" s="10" t="s">
        <v>137</v>
      </c>
      <c r="C69" s="9" t="s">
        <v>207</v>
      </c>
      <c r="D69" s="9" t="s">
        <v>38</v>
      </c>
      <c r="E69" s="11">
        <v>800</v>
      </c>
      <c r="F69" s="11">
        <v>2000</v>
      </c>
      <c r="G69" s="12"/>
      <c r="H69" s="13">
        <f t="shared" si="0"/>
        <v>0</v>
      </c>
      <c r="I69" s="13">
        <f t="shared" si="1"/>
        <v>0</v>
      </c>
    </row>
    <row r="70" spans="1:9" ht="26" x14ac:dyDescent="0.3">
      <c r="A70" s="9" t="s">
        <v>168</v>
      </c>
      <c r="B70" s="10" t="s">
        <v>137</v>
      </c>
      <c r="C70" s="9" t="s">
        <v>208</v>
      </c>
      <c r="D70" s="9" t="s">
        <v>38</v>
      </c>
      <c r="E70" s="11">
        <v>3000</v>
      </c>
      <c r="F70" s="11">
        <v>7500</v>
      </c>
      <c r="G70" s="12"/>
      <c r="H70" s="13">
        <f t="shared" si="0"/>
        <v>0</v>
      </c>
      <c r="I70" s="13">
        <f t="shared" si="1"/>
        <v>0</v>
      </c>
    </row>
    <row r="71" spans="1:9" ht="26" x14ac:dyDescent="0.3">
      <c r="A71" s="9" t="s">
        <v>169</v>
      </c>
      <c r="B71" s="10" t="s">
        <v>137</v>
      </c>
      <c r="C71" s="9" t="s">
        <v>209</v>
      </c>
      <c r="D71" s="9" t="s">
        <v>38</v>
      </c>
      <c r="E71" s="11">
        <v>1399.6</v>
      </c>
      <c r="F71" s="11">
        <v>3499</v>
      </c>
      <c r="G71" s="12"/>
      <c r="H71" s="13">
        <f t="shared" si="0"/>
        <v>0</v>
      </c>
      <c r="I71" s="13">
        <f t="shared" si="1"/>
        <v>0</v>
      </c>
    </row>
    <row r="72" spans="1:9" ht="26" x14ac:dyDescent="0.3">
      <c r="A72" s="9" t="s">
        <v>170</v>
      </c>
      <c r="B72" s="10" t="s">
        <v>137</v>
      </c>
      <c r="C72" s="9" t="s">
        <v>210</v>
      </c>
      <c r="D72" s="9" t="s">
        <v>38</v>
      </c>
      <c r="E72" s="11">
        <v>960</v>
      </c>
      <c r="F72" s="11">
        <v>2400</v>
      </c>
      <c r="G72" s="12"/>
      <c r="H72" s="13">
        <f t="shared" si="0"/>
        <v>0</v>
      </c>
      <c r="I72" s="13">
        <f t="shared" si="1"/>
        <v>0</v>
      </c>
    </row>
    <row r="73" spans="1:9" ht="26" x14ac:dyDescent="0.3">
      <c r="A73" s="9" t="s">
        <v>171</v>
      </c>
      <c r="B73" s="10" t="s">
        <v>137</v>
      </c>
      <c r="C73" s="9" t="s">
        <v>211</v>
      </c>
      <c r="D73" s="9" t="s">
        <v>38</v>
      </c>
      <c r="E73" s="11">
        <v>1200</v>
      </c>
      <c r="F73" s="11">
        <v>3000</v>
      </c>
      <c r="G73" s="12"/>
      <c r="H73" s="13">
        <f t="shared" si="0"/>
        <v>0</v>
      </c>
      <c r="I73" s="13">
        <f t="shared" si="1"/>
        <v>0</v>
      </c>
    </row>
    <row r="74" spans="1:9" ht="26" x14ac:dyDescent="0.3">
      <c r="A74" s="9" t="s">
        <v>171</v>
      </c>
      <c r="B74" s="10" t="s">
        <v>137</v>
      </c>
      <c r="C74" s="9" t="s">
        <v>211</v>
      </c>
      <c r="D74" s="9" t="s">
        <v>39</v>
      </c>
      <c r="E74" s="11">
        <v>8</v>
      </c>
      <c r="F74" s="11">
        <v>20</v>
      </c>
      <c r="G74" s="12"/>
      <c r="H74" s="13">
        <f t="shared" ref="H74:H88" si="2">G74*E74</f>
        <v>0</v>
      </c>
      <c r="I74" s="13">
        <f t="shared" si="1"/>
        <v>0</v>
      </c>
    </row>
    <row r="75" spans="1:9" ht="26" x14ac:dyDescent="0.3">
      <c r="A75" s="9" t="s">
        <v>171</v>
      </c>
      <c r="B75" s="10" t="s">
        <v>137</v>
      </c>
      <c r="C75" s="9" t="s">
        <v>211</v>
      </c>
      <c r="D75" s="9" t="s">
        <v>47</v>
      </c>
      <c r="E75" s="11">
        <v>600</v>
      </c>
      <c r="F75" s="11">
        <v>1500</v>
      </c>
      <c r="G75" s="12"/>
      <c r="H75" s="13">
        <f t="shared" si="2"/>
        <v>0</v>
      </c>
      <c r="I75" s="13">
        <f t="shared" si="1"/>
        <v>0</v>
      </c>
    </row>
    <row r="76" spans="1:9" ht="26" x14ac:dyDescent="0.3">
      <c r="A76" s="9" t="s">
        <v>171</v>
      </c>
      <c r="B76" s="10" t="s">
        <v>137</v>
      </c>
      <c r="C76" s="9" t="s">
        <v>211</v>
      </c>
      <c r="D76" s="9" t="s">
        <v>46</v>
      </c>
      <c r="E76" s="11">
        <v>320</v>
      </c>
      <c r="F76" s="11">
        <v>800</v>
      </c>
      <c r="G76" s="12"/>
      <c r="H76" s="13">
        <f t="shared" si="2"/>
        <v>0</v>
      </c>
      <c r="I76" s="13">
        <f t="shared" si="1"/>
        <v>0</v>
      </c>
    </row>
    <row r="77" spans="1:9" ht="39" x14ac:dyDescent="0.3">
      <c r="A77" s="9" t="s">
        <v>172</v>
      </c>
      <c r="B77" s="10" t="s">
        <v>137</v>
      </c>
      <c r="C77" s="9" t="s">
        <v>212</v>
      </c>
      <c r="D77" s="9" t="s">
        <v>38</v>
      </c>
      <c r="E77" s="11">
        <v>620</v>
      </c>
      <c r="F77" s="11">
        <v>1550</v>
      </c>
      <c r="G77" s="12"/>
      <c r="H77" s="13">
        <f t="shared" si="2"/>
        <v>0</v>
      </c>
      <c r="I77" s="13">
        <f t="shared" si="1"/>
        <v>0</v>
      </c>
    </row>
    <row r="78" spans="1:9" ht="39" x14ac:dyDescent="0.3">
      <c r="A78" s="9" t="s">
        <v>172</v>
      </c>
      <c r="B78" s="10" t="s">
        <v>137</v>
      </c>
      <c r="C78" s="9" t="s">
        <v>212</v>
      </c>
      <c r="D78" s="9" t="s">
        <v>47</v>
      </c>
      <c r="E78" s="11">
        <v>480</v>
      </c>
      <c r="F78" s="11">
        <v>1200</v>
      </c>
      <c r="G78" s="12"/>
      <c r="H78" s="13">
        <f t="shared" si="2"/>
        <v>0</v>
      </c>
      <c r="I78" s="13">
        <f t="shared" si="1"/>
        <v>0</v>
      </c>
    </row>
    <row r="79" spans="1:9" ht="39" x14ac:dyDescent="0.3">
      <c r="A79" s="9" t="s">
        <v>145</v>
      </c>
      <c r="B79" s="10" t="s">
        <v>137</v>
      </c>
      <c r="C79" s="9" t="s">
        <v>213</v>
      </c>
      <c r="D79" s="9" t="s">
        <v>38</v>
      </c>
      <c r="E79" s="11">
        <v>608</v>
      </c>
      <c r="F79" s="11">
        <v>1520</v>
      </c>
      <c r="G79" s="12"/>
      <c r="H79" s="13">
        <f t="shared" si="2"/>
        <v>0</v>
      </c>
      <c r="I79" s="13">
        <f t="shared" si="1"/>
        <v>0</v>
      </c>
    </row>
    <row r="80" spans="1:9" ht="39" x14ac:dyDescent="0.3">
      <c r="A80" s="9" t="s">
        <v>145</v>
      </c>
      <c r="B80" s="10" t="s">
        <v>137</v>
      </c>
      <c r="C80" s="9" t="s">
        <v>213</v>
      </c>
      <c r="D80" s="9" t="s">
        <v>47</v>
      </c>
      <c r="E80" s="11">
        <v>800</v>
      </c>
      <c r="F80" s="11">
        <v>2000</v>
      </c>
      <c r="G80" s="12"/>
      <c r="H80" s="13">
        <f t="shared" si="2"/>
        <v>0</v>
      </c>
      <c r="I80" s="13">
        <f t="shared" si="1"/>
        <v>0</v>
      </c>
    </row>
    <row r="81" spans="1:9" ht="26" x14ac:dyDescent="0.3">
      <c r="A81" s="9" t="s">
        <v>173</v>
      </c>
      <c r="B81" s="10" t="s">
        <v>137</v>
      </c>
      <c r="C81" s="9" t="s">
        <v>214</v>
      </c>
      <c r="D81" s="9" t="s">
        <v>38</v>
      </c>
      <c r="E81" s="11">
        <v>1200</v>
      </c>
      <c r="F81" s="11">
        <v>3000</v>
      </c>
      <c r="G81" s="12"/>
      <c r="H81" s="13">
        <f t="shared" si="2"/>
        <v>0</v>
      </c>
      <c r="I81" s="13">
        <f t="shared" si="1"/>
        <v>0</v>
      </c>
    </row>
    <row r="82" spans="1:9" ht="26" x14ac:dyDescent="0.3">
      <c r="A82" s="9" t="s">
        <v>174</v>
      </c>
      <c r="B82" s="10" t="s">
        <v>137</v>
      </c>
      <c r="C82" s="9" t="s">
        <v>215</v>
      </c>
      <c r="D82" s="9" t="s">
        <v>38</v>
      </c>
      <c r="E82" s="11">
        <v>1414.8</v>
      </c>
      <c r="F82" s="11">
        <v>3537</v>
      </c>
      <c r="G82" s="12"/>
      <c r="H82" s="13">
        <f t="shared" si="2"/>
        <v>0</v>
      </c>
      <c r="I82" s="13">
        <f t="shared" si="1"/>
        <v>0</v>
      </c>
    </row>
    <row r="83" spans="1:9" ht="26" x14ac:dyDescent="0.3">
      <c r="A83" s="9" t="s">
        <v>174</v>
      </c>
      <c r="B83" s="10" t="s">
        <v>137</v>
      </c>
      <c r="C83" s="9" t="s">
        <v>215</v>
      </c>
      <c r="D83" s="9" t="s">
        <v>47</v>
      </c>
      <c r="E83" s="11">
        <v>252</v>
      </c>
      <c r="F83" s="11">
        <v>630</v>
      </c>
      <c r="G83" s="12"/>
      <c r="H83" s="13">
        <f t="shared" si="2"/>
        <v>0</v>
      </c>
      <c r="I83" s="13">
        <f t="shared" si="1"/>
        <v>0</v>
      </c>
    </row>
    <row r="84" spans="1:9" ht="26" x14ac:dyDescent="0.3">
      <c r="A84" s="9" t="s">
        <v>174</v>
      </c>
      <c r="B84" s="10" t="s">
        <v>137</v>
      </c>
      <c r="C84" s="9" t="s">
        <v>215</v>
      </c>
      <c r="D84" s="9" t="s">
        <v>41</v>
      </c>
      <c r="E84" s="11">
        <v>140</v>
      </c>
      <c r="F84" s="11">
        <v>350</v>
      </c>
      <c r="G84" s="12"/>
      <c r="H84" s="13">
        <f t="shared" si="2"/>
        <v>0</v>
      </c>
      <c r="I84" s="13">
        <f t="shared" si="1"/>
        <v>0</v>
      </c>
    </row>
    <row r="85" spans="1:9" ht="26" x14ac:dyDescent="0.3">
      <c r="A85" s="9" t="s">
        <v>174</v>
      </c>
      <c r="B85" s="10" t="s">
        <v>137</v>
      </c>
      <c r="C85" s="9" t="s">
        <v>215</v>
      </c>
      <c r="D85" s="9" t="s">
        <v>46</v>
      </c>
      <c r="E85" s="11">
        <v>51.2</v>
      </c>
      <c r="F85" s="11">
        <v>128</v>
      </c>
      <c r="G85" s="12"/>
      <c r="H85" s="13">
        <f t="shared" si="2"/>
        <v>0</v>
      </c>
      <c r="I85" s="13">
        <f t="shared" si="1"/>
        <v>0</v>
      </c>
    </row>
    <row r="86" spans="1:9" ht="39" x14ac:dyDescent="0.3">
      <c r="A86" s="9" t="s">
        <v>175</v>
      </c>
      <c r="B86" s="10" t="s">
        <v>137</v>
      </c>
      <c r="C86" s="9" t="s">
        <v>216</v>
      </c>
      <c r="D86" s="9" t="s">
        <v>38</v>
      </c>
      <c r="E86" s="11">
        <v>3400</v>
      </c>
      <c r="F86" s="11">
        <v>8500</v>
      </c>
      <c r="G86" s="12"/>
      <c r="H86" s="13">
        <f t="shared" si="2"/>
        <v>0</v>
      </c>
      <c r="I86" s="13">
        <f t="shared" si="1"/>
        <v>0</v>
      </c>
    </row>
    <row r="87" spans="1:9" ht="39" x14ac:dyDescent="0.3">
      <c r="A87" s="9" t="s">
        <v>175</v>
      </c>
      <c r="B87" s="10" t="s">
        <v>137</v>
      </c>
      <c r="C87" s="9" t="s">
        <v>216</v>
      </c>
      <c r="D87" s="9" t="s">
        <v>47</v>
      </c>
      <c r="E87" s="11">
        <v>288</v>
      </c>
      <c r="F87" s="11">
        <v>720</v>
      </c>
      <c r="G87" s="12"/>
      <c r="H87" s="13">
        <f t="shared" si="2"/>
        <v>0</v>
      </c>
      <c r="I87" s="13">
        <f t="shared" si="1"/>
        <v>0</v>
      </c>
    </row>
    <row r="88" spans="1:9" ht="39.5" thickBot="1" x14ac:dyDescent="0.35">
      <c r="A88" s="9" t="s">
        <v>175</v>
      </c>
      <c r="B88" s="10" t="s">
        <v>137</v>
      </c>
      <c r="C88" s="9" t="s">
        <v>216</v>
      </c>
      <c r="D88" s="9" t="s">
        <v>46</v>
      </c>
      <c r="E88" s="11">
        <v>38.4</v>
      </c>
      <c r="F88" s="11">
        <v>96</v>
      </c>
      <c r="G88" s="12"/>
      <c r="H88" s="13">
        <f t="shared" si="2"/>
        <v>0</v>
      </c>
      <c r="I88" s="13">
        <f t="shared" si="1"/>
        <v>0</v>
      </c>
    </row>
    <row r="89" spans="1:9" ht="15.75" customHeight="1" thickBot="1" x14ac:dyDescent="0.35">
      <c r="A89" s="32" t="s">
        <v>10</v>
      </c>
      <c r="B89" s="33"/>
      <c r="C89" s="33"/>
      <c r="D89" s="33"/>
      <c r="E89" s="33"/>
      <c r="F89" s="33"/>
      <c r="G89" s="34"/>
      <c r="H89" s="14">
        <f>SUM(H9:H88)</f>
        <v>0</v>
      </c>
      <c r="I89" s="15">
        <f>SUM(I9:I88)</f>
        <v>0</v>
      </c>
    </row>
    <row r="90" spans="1:9" ht="13.5" thickBot="1" x14ac:dyDescent="0.35">
      <c r="A90" s="35" t="s">
        <v>11</v>
      </c>
      <c r="B90" s="36"/>
      <c r="C90" s="36"/>
      <c r="D90" s="36"/>
      <c r="E90" s="36"/>
      <c r="F90" s="36"/>
      <c r="G90" s="37"/>
      <c r="H90" s="16">
        <f>H89*0.16</f>
        <v>0</v>
      </c>
      <c r="I90" s="17">
        <f>I89*0.16</f>
        <v>0</v>
      </c>
    </row>
    <row r="91" spans="1:9" ht="16.5" customHeight="1" thickBot="1" x14ac:dyDescent="0.35">
      <c r="A91" s="35" t="s">
        <v>409</v>
      </c>
      <c r="B91" s="36"/>
      <c r="C91" s="36"/>
      <c r="D91" s="36"/>
      <c r="E91" s="36"/>
      <c r="F91" s="36"/>
      <c r="G91" s="37"/>
      <c r="H91" s="18">
        <f>H89+H90</f>
        <v>0</v>
      </c>
      <c r="I91" s="19">
        <f>I89+I90</f>
        <v>0</v>
      </c>
    </row>
  </sheetData>
  <mergeCells count="6">
    <mergeCell ref="A91:G91"/>
    <mergeCell ref="A5:I5"/>
    <mergeCell ref="B6:I6"/>
    <mergeCell ref="A7:I7"/>
    <mergeCell ref="A89:G89"/>
    <mergeCell ref="A90:G90"/>
  </mergeCells>
  <conditionalFormatting sqref="G9:G88">
    <cfRule type="containsBlanks" dxfId="15"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E8D8E-1BC2-4748-B61D-368A54F61B3A}">
  <sheetPr codeName="Hoja6">
    <tabColor rgb="FFBB9851"/>
    <pageSetUpPr fitToPage="1"/>
  </sheetPr>
  <dimension ref="A1:Q17"/>
  <sheetViews>
    <sheetView showGridLines="0" zoomScale="70" zoomScaleNormal="70" workbookViewId="0">
      <selection activeCell="E31" sqref="E31"/>
    </sheetView>
  </sheetViews>
  <sheetFormatPr baseColWidth="10" defaultColWidth="11.453125" defaultRowHeight="13" x14ac:dyDescent="0.3"/>
  <cols>
    <col min="1" max="1" width="14.26953125" style="20" bestFit="1" customWidth="1"/>
    <col min="2" max="2" width="13.453125" style="20" bestFit="1" customWidth="1"/>
    <col min="3" max="3" width="32.453125" style="20" customWidth="1"/>
    <col min="4" max="4" width="44.1796875" style="20" customWidth="1"/>
    <col min="5" max="5" width="18.1796875" style="20" customWidth="1"/>
    <col min="6" max="6" width="18.81640625" style="21" customWidth="1"/>
    <col min="7" max="7" width="16.453125" style="22" customWidth="1"/>
    <col min="8" max="8" width="23.1796875" style="21" customWidth="1"/>
    <col min="9" max="9" width="24.81640625" style="21" customWidth="1"/>
    <col min="10" max="16384" width="11.453125" style="5"/>
  </cols>
  <sheetData>
    <row r="1" spans="1:17" s="1" customFormat="1" ht="14" x14ac:dyDescent="0.3">
      <c r="G1" s="2"/>
    </row>
    <row r="2" spans="1:17" s="1" customFormat="1" ht="14" x14ac:dyDescent="0.3">
      <c r="G2" s="2"/>
    </row>
    <row r="3" spans="1:17" s="1" customFormat="1" ht="2.25" customHeight="1" x14ac:dyDescent="0.3">
      <c r="G3" s="2"/>
    </row>
    <row r="4" spans="1:17" s="1" customFormat="1" ht="2.25" customHeight="1" x14ac:dyDescent="0.3">
      <c r="G4" s="2"/>
    </row>
    <row r="5" spans="1:17" s="1" customFormat="1" ht="64.5" customHeight="1" x14ac:dyDescent="0.3">
      <c r="A5" s="24" t="s">
        <v>51</v>
      </c>
      <c r="B5" s="25"/>
      <c r="C5" s="25"/>
      <c r="D5" s="25"/>
      <c r="E5" s="25"/>
      <c r="F5" s="25"/>
      <c r="G5" s="25"/>
      <c r="H5" s="25"/>
      <c r="I5" s="26"/>
    </row>
    <row r="6" spans="1:17" ht="14.25" customHeight="1" x14ac:dyDescent="0.3">
      <c r="A6" s="3" t="s">
        <v>0</v>
      </c>
      <c r="B6" s="27"/>
      <c r="C6" s="28"/>
      <c r="D6" s="28"/>
      <c r="E6" s="28"/>
      <c r="F6" s="28"/>
      <c r="G6" s="28"/>
      <c r="H6" s="28"/>
      <c r="I6" s="29"/>
      <c r="J6" s="4"/>
      <c r="K6" s="4"/>
      <c r="L6" s="4"/>
      <c r="M6" s="4"/>
      <c r="N6" s="4"/>
      <c r="O6" s="4"/>
      <c r="P6" s="4"/>
      <c r="Q6" s="4"/>
    </row>
    <row r="7" spans="1:17" s="4" customFormat="1" ht="15" customHeight="1" x14ac:dyDescent="0.3">
      <c r="A7" s="30" t="s">
        <v>221</v>
      </c>
      <c r="B7" s="30"/>
      <c r="C7" s="30"/>
      <c r="D7" s="30"/>
      <c r="E7" s="30"/>
      <c r="F7" s="30"/>
      <c r="G7" s="30"/>
      <c r="H7" s="30"/>
      <c r="I7" s="31"/>
      <c r="J7" s="6"/>
      <c r="K7" s="6"/>
      <c r="L7" s="6"/>
      <c r="M7" s="6"/>
      <c r="N7" s="6"/>
      <c r="O7" s="6"/>
      <c r="P7" s="6"/>
    </row>
    <row r="8" spans="1:17" s="4" customFormat="1" ht="45.65" customHeight="1" x14ac:dyDescent="0.3">
      <c r="A8" s="7" t="s">
        <v>1</v>
      </c>
      <c r="B8" s="7" t="s">
        <v>2</v>
      </c>
      <c r="C8" s="7" t="s">
        <v>3</v>
      </c>
      <c r="D8" s="7" t="s">
        <v>4</v>
      </c>
      <c r="E8" s="7" t="s">
        <v>5</v>
      </c>
      <c r="F8" s="7" t="s">
        <v>6</v>
      </c>
      <c r="G8" s="8" t="s">
        <v>7</v>
      </c>
      <c r="H8" s="7" t="s">
        <v>8</v>
      </c>
      <c r="I8" s="7" t="s">
        <v>9</v>
      </c>
      <c r="J8" s="6"/>
      <c r="K8" s="6"/>
      <c r="L8" s="6"/>
      <c r="M8" s="6"/>
      <c r="N8" s="6"/>
      <c r="O8" s="6"/>
      <c r="P8" s="6"/>
    </row>
    <row r="9" spans="1:17" ht="26" x14ac:dyDescent="0.3">
      <c r="A9" s="9" t="s">
        <v>218</v>
      </c>
      <c r="B9" s="10" t="s">
        <v>219</v>
      </c>
      <c r="C9" s="9" t="s">
        <v>220</v>
      </c>
      <c r="D9" s="9" t="s">
        <v>38</v>
      </c>
      <c r="E9" s="11">
        <v>9600</v>
      </c>
      <c r="F9" s="11">
        <v>24000</v>
      </c>
      <c r="G9" s="12"/>
      <c r="H9" s="13">
        <f>G9*E9</f>
        <v>0</v>
      </c>
      <c r="I9" s="13">
        <f>G9*F9</f>
        <v>0</v>
      </c>
    </row>
    <row r="10" spans="1:17" ht="26" x14ac:dyDescent="0.3">
      <c r="A10" s="9" t="s">
        <v>218</v>
      </c>
      <c r="B10" s="10" t="s">
        <v>219</v>
      </c>
      <c r="C10" s="9" t="s">
        <v>220</v>
      </c>
      <c r="D10" s="9" t="s">
        <v>39</v>
      </c>
      <c r="E10" s="11">
        <v>400</v>
      </c>
      <c r="F10" s="11">
        <v>1000</v>
      </c>
      <c r="G10" s="12"/>
      <c r="H10" s="13">
        <f t="shared" ref="H10:H14" si="0">G10*E10</f>
        <v>0</v>
      </c>
      <c r="I10" s="13">
        <f t="shared" ref="I10:I14" si="1">G10*F10</f>
        <v>0</v>
      </c>
    </row>
    <row r="11" spans="1:17" ht="26" x14ac:dyDescent="0.3">
      <c r="A11" s="9" t="s">
        <v>218</v>
      </c>
      <c r="B11" s="10" t="s">
        <v>219</v>
      </c>
      <c r="C11" s="9" t="s">
        <v>220</v>
      </c>
      <c r="D11" s="9" t="s">
        <v>47</v>
      </c>
      <c r="E11" s="11">
        <v>3000</v>
      </c>
      <c r="F11" s="11">
        <v>7500</v>
      </c>
      <c r="G11" s="12"/>
      <c r="H11" s="13">
        <f t="shared" si="0"/>
        <v>0</v>
      </c>
      <c r="I11" s="13">
        <f t="shared" si="1"/>
        <v>0</v>
      </c>
    </row>
    <row r="12" spans="1:17" ht="26" x14ac:dyDescent="0.3">
      <c r="A12" s="9" t="s">
        <v>218</v>
      </c>
      <c r="B12" s="10" t="s">
        <v>219</v>
      </c>
      <c r="C12" s="9" t="s">
        <v>220</v>
      </c>
      <c r="D12" s="9" t="s">
        <v>41</v>
      </c>
      <c r="E12" s="11">
        <v>160</v>
      </c>
      <c r="F12" s="11">
        <v>400</v>
      </c>
      <c r="G12" s="12"/>
      <c r="H12" s="13">
        <f t="shared" si="0"/>
        <v>0</v>
      </c>
      <c r="I12" s="13">
        <f t="shared" si="1"/>
        <v>0</v>
      </c>
    </row>
    <row r="13" spans="1:17" ht="26" x14ac:dyDescent="0.3">
      <c r="A13" s="9" t="s">
        <v>218</v>
      </c>
      <c r="B13" s="10" t="s">
        <v>219</v>
      </c>
      <c r="C13" s="9" t="s">
        <v>220</v>
      </c>
      <c r="D13" s="9" t="s">
        <v>46</v>
      </c>
      <c r="E13" s="11">
        <v>1200</v>
      </c>
      <c r="F13" s="11">
        <v>3000</v>
      </c>
      <c r="G13" s="12"/>
      <c r="H13" s="13">
        <f t="shared" si="0"/>
        <v>0</v>
      </c>
      <c r="I13" s="13">
        <f t="shared" si="1"/>
        <v>0</v>
      </c>
    </row>
    <row r="14" spans="1:17" ht="26.5" thickBot="1" x14ac:dyDescent="0.35">
      <c r="A14" s="9" t="s">
        <v>218</v>
      </c>
      <c r="B14" s="10" t="s">
        <v>219</v>
      </c>
      <c r="C14" s="9" t="s">
        <v>220</v>
      </c>
      <c r="D14" s="9" t="s">
        <v>43</v>
      </c>
      <c r="E14" s="11">
        <v>508.8</v>
      </c>
      <c r="F14" s="11">
        <v>1272</v>
      </c>
      <c r="G14" s="12"/>
      <c r="H14" s="13">
        <f t="shared" si="0"/>
        <v>0</v>
      </c>
      <c r="I14" s="13">
        <f t="shared" si="1"/>
        <v>0</v>
      </c>
    </row>
    <row r="15" spans="1:17" ht="15.75" customHeight="1" thickBot="1" x14ac:dyDescent="0.35">
      <c r="A15" s="32" t="s">
        <v>10</v>
      </c>
      <c r="B15" s="33"/>
      <c r="C15" s="33"/>
      <c r="D15" s="33"/>
      <c r="E15" s="33"/>
      <c r="F15" s="33"/>
      <c r="G15" s="34"/>
      <c r="H15" s="14">
        <f>SUM(H9:H14)</f>
        <v>0</v>
      </c>
      <c r="I15" s="15">
        <f>SUM(I9:I14)</f>
        <v>0</v>
      </c>
    </row>
    <row r="16" spans="1:17" ht="13.5" thickBot="1" x14ac:dyDescent="0.35">
      <c r="A16" s="35" t="s">
        <v>11</v>
      </c>
      <c r="B16" s="36"/>
      <c r="C16" s="36"/>
      <c r="D16" s="36"/>
      <c r="E16" s="36"/>
      <c r="F16" s="36"/>
      <c r="G16" s="37"/>
      <c r="H16" s="16">
        <f>H15*0.16</f>
        <v>0</v>
      </c>
      <c r="I16" s="17">
        <f>I15*0.16</f>
        <v>0</v>
      </c>
    </row>
    <row r="17" spans="1:9" ht="16.5" customHeight="1" thickBot="1" x14ac:dyDescent="0.35">
      <c r="A17" s="35" t="s">
        <v>410</v>
      </c>
      <c r="B17" s="36"/>
      <c r="C17" s="36"/>
      <c r="D17" s="36"/>
      <c r="E17" s="36"/>
      <c r="F17" s="36"/>
      <c r="G17" s="37"/>
      <c r="H17" s="18">
        <f>H15+H16</f>
        <v>0</v>
      </c>
      <c r="I17" s="19">
        <f>I15+I16</f>
        <v>0</v>
      </c>
    </row>
  </sheetData>
  <mergeCells count="6">
    <mergeCell ref="A17:G17"/>
    <mergeCell ref="A5:I5"/>
    <mergeCell ref="B6:I6"/>
    <mergeCell ref="A7:I7"/>
    <mergeCell ref="A15:G15"/>
    <mergeCell ref="A16:G16"/>
  </mergeCells>
  <conditionalFormatting sqref="G9:G14">
    <cfRule type="containsBlanks" dxfId="14" priority="1">
      <formula>LEN(TRIM(G9))=0</formula>
    </cfRule>
  </conditionalFormatting>
  <pageMargins left="0.70866141732283472" right="0.70866141732283472" top="0.74803149606299213" bottom="0.74803149606299213" header="0.31496062992125984" footer="0.31496062992125984"/>
  <pageSetup scale="54"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23</vt:i4>
      </vt:variant>
    </vt:vector>
  </HeadingPairs>
  <TitlesOfParts>
    <vt:vector size="46" baseType="lpstr">
      <vt:lpstr>Instrucciones</vt:lpstr>
      <vt:lpstr>Datos Generales</vt:lpstr>
      <vt:lpstr>Cuestionario</vt:lpstr>
      <vt:lpstr>Campeche</vt:lpstr>
      <vt:lpstr>Chiapas</vt:lpstr>
      <vt:lpstr>CDMX</vt:lpstr>
      <vt:lpstr>Colima</vt:lpstr>
      <vt:lpstr>Estado de Mexico</vt:lpstr>
      <vt:lpstr>Guerreo</vt:lpstr>
      <vt:lpstr>Hidalgo</vt:lpstr>
      <vt:lpstr>Morelos</vt:lpstr>
      <vt:lpstr>Nayarit</vt:lpstr>
      <vt:lpstr>Oaxaca</vt:lpstr>
      <vt:lpstr>Puebla</vt:lpstr>
      <vt:lpstr>Quintana Rooo</vt:lpstr>
      <vt:lpstr>San Luis Potosi</vt:lpstr>
      <vt:lpstr>Sinaloa </vt:lpstr>
      <vt:lpstr>Sonora</vt:lpstr>
      <vt:lpstr>Tabasco</vt:lpstr>
      <vt:lpstr>Tamaulipas</vt:lpstr>
      <vt:lpstr>Tlaxcala</vt:lpstr>
      <vt:lpstr>Veracruz</vt:lpstr>
      <vt:lpstr>Zacatecas</vt:lpstr>
      <vt:lpstr>Campeche!Área_de_impresión</vt:lpstr>
      <vt:lpstr>CDMX!Área_de_impresión</vt:lpstr>
      <vt:lpstr>Chiapas!Área_de_impresión</vt:lpstr>
      <vt:lpstr>Colima!Área_de_impresión</vt:lpstr>
      <vt:lpstr>'Datos Generales'!Área_de_impresión</vt:lpstr>
      <vt:lpstr>'Estado de Mexico'!Área_de_impresión</vt:lpstr>
      <vt:lpstr>Guerreo!Área_de_impresión</vt:lpstr>
      <vt:lpstr>Hidalgo!Área_de_impresión</vt:lpstr>
      <vt:lpstr>Instrucciones!Área_de_impresión</vt:lpstr>
      <vt:lpstr>Morelos!Área_de_impresión</vt:lpstr>
      <vt:lpstr>Nayarit!Área_de_impresión</vt:lpstr>
      <vt:lpstr>Oaxaca!Área_de_impresión</vt:lpstr>
      <vt:lpstr>Puebla!Área_de_impresión</vt:lpstr>
      <vt:lpstr>'Quintana Rooo'!Área_de_impresión</vt:lpstr>
      <vt:lpstr>'San Luis Potosi'!Área_de_impresión</vt:lpstr>
      <vt:lpstr>'Sinaloa '!Área_de_impresión</vt:lpstr>
      <vt:lpstr>Sonora!Área_de_impresión</vt:lpstr>
      <vt:lpstr>Tabasco!Área_de_impresión</vt:lpstr>
      <vt:lpstr>Tamaulipas!Área_de_impresión</vt:lpstr>
      <vt:lpstr>Tlaxcala!Área_de_impresión</vt:lpstr>
      <vt:lpstr>Veracruz!Área_de_impresión</vt:lpstr>
      <vt:lpstr>Zacatecas!Área_de_impresión</vt:lpstr>
      <vt:lpstr>'Datos Generales'!Títulos_a_imprimir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Garnica Nieto</dc:creator>
  <cp:lastModifiedBy>Rafael Garnica Nieto</cp:lastModifiedBy>
  <dcterms:created xsi:type="dcterms:W3CDTF">2024-10-09T03:03:14Z</dcterms:created>
  <dcterms:modified xsi:type="dcterms:W3CDTF">2024-10-09T16:42:42Z</dcterms:modified>
</cp:coreProperties>
</file>